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ejia\Desktop\Informes Mensuales\Cuentas por pagar\2023\"/>
    </mc:Choice>
  </mc:AlternateContent>
  <bookViews>
    <workbookView xWindow="0" yWindow="0" windowWidth="28800" windowHeight="12330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FEBRERO 2023" sheetId="11" r:id="rId5"/>
    <sheet name="Hoja3" sheetId="7" state="hidden" r:id="rId6"/>
    <sheet name="Hoja4" sheetId="6" state="hidden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5" i="11" l="1"/>
  <c r="H25" i="11"/>
  <c r="K25" i="11" l="1"/>
  <c r="J25" i="11" l="1"/>
  <c r="I25" i="1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<sst xmlns="http://schemas.openxmlformats.org/spreadsheetml/2006/main" count="317" uniqueCount="239">
  <si>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</si>
  <si>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</si>
  <si>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</si>
  <si>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</si>
  <si>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</si>
  <si>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</si>
  <si>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</si>
  <si>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</si>
  <si>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</si>
  <si>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</si>
  <si>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</si>
  <si>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</si>
  <si>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</si>
  <si>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</si>
  <si>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</si>
  <si>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</si>
  <si>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</si>
  <si>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</si>
  <si>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</si>
  <si>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</si>
  <si>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</si>
  <si>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</si>
  <si>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</si>
  <si>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</si>
  <si>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</si>
  <si>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</si>
  <si>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</si>
  <si>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</si>
  <si>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</si>
  <si>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</si>
  <si>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</si>
  <si>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</si>
  <si>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</si>
  <si>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</si>
  <si>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</si>
  <si>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</si>
  <si>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</si>
  <si>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</si>
  <si>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</si>
  <si>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</si>
  <si>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</si>
  <si>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</si>
  <si>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</si>
  <si>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</si>
  <si>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</si>
  <si>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</si>
  <si>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</si>
  <si>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</si>
  <si>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</si>
  <si>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</si>
  <si>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</si>
  <si>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</si>
  <si>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</si>
  <si>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</si>
  <si>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</si>
  <si>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</si>
  <si>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</si>
  <si>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</si>
  <si>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</si>
  <si>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</si>
  <si>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</si>
  <si>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</si>
  <si>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</si>
  <si>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</si>
  <si>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</si>
  <si>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</si>
  <si>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</si>
  <si>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</si>
  <si>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</si>
  <si>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</si>
  <si>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</si>
  <si>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</si>
  <si>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</si>
  <si>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</si>
  <si>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</si>
  <si>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</si>
  <si>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</si>
  <si>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</si>
  <si>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</si>
  <si>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</si>
  <si>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</si>
  <si>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</si>
  <si>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</si>
  <si>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</si>
  <si>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</si>
  <si>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</si>
  <si>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</si>
  <si>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</si>
  <si>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</si>
  <si>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</si>
  <si>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</si>
  <si>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</si>
  <si>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</si>
  <si>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</si>
  <si>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</si>
  <si>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</si>
  <si>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</si>
  <si>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</si>
  <si>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</si>
  <si>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</si>
  <si>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</si>
  <si>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</si>
  <si>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</si>
  <si>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</si>
  <si>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</si>
  <si>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</si>
  <si>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</si>
  <si>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</si>
  <si>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</si>
  <si>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</si>
  <si>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</si>
  <si>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</si>
  <si>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</si>
  <si>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</si>
  <si>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</si>
  <si>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</si>
  <si>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</si>
  <si>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</si>
  <si>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</si>
  <si>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</si>
  <si>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</si>
  <si>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</si>
  <si>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</si>
  <si>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</si>
  <si>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</si>
  <si>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</si>
  <si>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</si>
  <si>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</si>
  <si>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</si>
  <si>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</si>
  <si>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</si>
  <si>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</si>
  <si>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</si>
  <si>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</si>
  <si>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</si>
  <si>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</si>
  <si>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</si>
  <si>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</si>
  <si>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</si>
  <si>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</si>
  <si>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</si>
  <si>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</si>
  <si>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</si>
  <si>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</si>
  <si>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</si>
  <si>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</si>
  <si>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</si>
  <si>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</si>
  <si>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</si>
  <si>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</si>
  <si>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</si>
  <si>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</si>
  <si>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</si>
  <si>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</si>
  <si>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</si>
  <si>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</si>
  <si>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</si>
  <si>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</si>
  <si>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</si>
  <si>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</si>
  <si>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</si>
  <si>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</si>
  <si>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</si>
  <si>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</si>
  <si>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</si>
  <si>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</si>
  <si>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</si>
  <si>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</si>
  <si>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</si>
  <si>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</si>
  <si>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</si>
  <si>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</si>
  <si>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</si>
  <si>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</si>
  <si>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</si>
  <si>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0-30 dias</t>
  </si>
  <si>
    <t>31-60 dias</t>
  </si>
  <si>
    <t>61-90 dias</t>
  </si>
  <si>
    <t>91-120 dias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</si>
  <si>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</si>
  <si>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</si>
  <si>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</si>
  <si>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</si>
  <si>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</si>
  <si>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</si>
  <si>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</si>
  <si>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>Preparado por:</t>
  </si>
  <si>
    <t>Aprobado por:</t>
  </si>
  <si>
    <t>Contador</t>
  </si>
  <si>
    <t>B1500000081</t>
  </si>
  <si>
    <t>Merly L. Mejía F.</t>
  </si>
  <si>
    <t>INFORME MENSUAL DE CUENTAS POR PAGAR</t>
  </si>
  <si>
    <t>B1500000134</t>
  </si>
  <si>
    <t>Fundacion Sostenibilidad 3Rs</t>
  </si>
  <si>
    <t>Recoleccion de residuos solidos</t>
  </si>
  <si>
    <t>B1500000073</t>
  </si>
  <si>
    <t>Instituto OMG</t>
  </si>
  <si>
    <t>Participación en congreso de Derecho Contemporaneo</t>
  </si>
  <si>
    <t>B1500001550</t>
  </si>
  <si>
    <t>All Office Solutions, S.R.L.</t>
  </si>
  <si>
    <t>Servicios de impresión y copia</t>
  </si>
  <si>
    <t>B1500003819</t>
  </si>
  <si>
    <t>Anthuriana Dominicana</t>
  </si>
  <si>
    <t>Plantas ornamentales</t>
  </si>
  <si>
    <t>B1500000152</t>
  </si>
  <si>
    <t>Difo Electromecanica</t>
  </si>
  <si>
    <t>Mantenimiento aires enero 23</t>
  </si>
  <si>
    <t>B1500000078</t>
  </si>
  <si>
    <t>Dominet, S.R.L.</t>
  </si>
  <si>
    <t>Servicios de correo y licencias</t>
  </si>
  <si>
    <t>B1500000527</t>
  </si>
  <si>
    <t>FL Betances &amp; Asociados</t>
  </si>
  <si>
    <t xml:space="preserve">Accesorios Informaticos </t>
  </si>
  <si>
    <t>B1500000513</t>
  </si>
  <si>
    <t>ITLA</t>
  </si>
  <si>
    <t>Servicios de capacitación</t>
  </si>
  <si>
    <t>B1500001590</t>
  </si>
  <si>
    <t>B1500000165</t>
  </si>
  <si>
    <t>Rouler Enterprises, SRL.</t>
  </si>
  <si>
    <t xml:space="preserve">Servicios de almuerzos </t>
  </si>
  <si>
    <t>B1500005962</t>
  </si>
  <si>
    <t>Editora Hoy, SAS.</t>
  </si>
  <si>
    <t xml:space="preserve">Renovación de periódicos </t>
  </si>
  <si>
    <t>B1500000751</t>
  </si>
  <si>
    <t>TCO Networking, SRL.</t>
  </si>
  <si>
    <t>Renovación soporte de servidores</t>
  </si>
  <si>
    <t>B1500002511</t>
  </si>
  <si>
    <t>Floristería Zuniflor, S.R.L.</t>
  </si>
  <si>
    <t>Adquisición de arreglos florales</t>
  </si>
  <si>
    <t>B1500000043</t>
  </si>
  <si>
    <t>Perfiles y Competencias</t>
  </si>
  <si>
    <t>Servicios de acompañamiento</t>
  </si>
  <si>
    <t>Universidad Externado de Colombia</t>
  </si>
  <si>
    <t>Participación en congreso Internacional de Contratación</t>
  </si>
  <si>
    <t>AL 28 DE FEBRERO DE 2023</t>
  </si>
  <si>
    <t>Observaciones:</t>
  </si>
  <si>
    <t>* Factura No. B1500000513 no ha sido pagada porque la capacitación se habia pospuesto para otra fecha. En estos momentos estamos a la espera de cuota para realizar el pago.</t>
  </si>
  <si>
    <t>* Factura No. B1500000073 no ha sido pagada, debido a que el proveedor No esta al día en el pago de impuestos.</t>
  </si>
  <si>
    <t>* Factura No. B1500000134 no ha sido pagada porque estamos a la espera de la reposición del Fondo Reponible Institucional.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</si>
</sst>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7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17" fillId="0" borderId="0" xfId="0" applyFont="1" applyAlignment="1"/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64" fontId="18" fillId="0" borderId="1" xfId="1" applyFont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22" fillId="0" borderId="0" xfId="0" applyFont="1"/>
    <xf numFmtId="14" fontId="18" fillId="3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43" fontId="0" fillId="0" borderId="0" xfId="0" applyNumberFormat="1"/>
    <xf numFmtId="0" fontId="18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14" fontId="18" fillId="3" borderId="1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righ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0" fillId="0" borderId="18" xfId="0" applyFont="1" applyBorder="1" applyAlignment="1">
      <alignment horizont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0" fillId="0" borderId="0" xfId="0"/>
    <xf numFmtId="0" fontId="21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92" t="s">
        <v>17</v>
      </c>
      <c r="B45" s="93"/>
      <c r="C45" s="93"/>
      <c r="D45" s="93"/>
      <c r="E45" s="94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zoomScaleNormal="100" workbookViewId="0">
      <selection activeCell="A44" sqref="A44:K44"/>
    </sheetView>
  </sheetViews>
  <sheetFormatPr baseColWidth="10" defaultRowHeight="15" x14ac:dyDescent="0.25"/>
  <cols>
    <col min="1" max="1" width="13.28515625" customWidth="1"/>
    <col min="2" max="2" width="14.85546875" customWidth="1"/>
    <col min="3" max="3" width="15.5703125" customWidth="1"/>
    <col min="4" max="4" width="14.7109375" customWidth="1"/>
    <col min="5" max="5" width="27.140625" customWidth="1"/>
    <col min="6" max="6" width="29.140625" customWidth="1"/>
    <col min="7" max="7" width="14.5703125" customWidth="1"/>
    <col min="8" max="8" width="18.42578125" customWidth="1"/>
    <col min="9" max="9" width="16.140625" customWidth="1"/>
    <col min="10" max="10" width="14.140625" customWidth="1"/>
    <col min="11" max="11" width="13.5703125" customWidth="1"/>
    <col min="12" max="12" width="14.42578125" customWidth="1"/>
    <col min="13" max="13" width="15.7109375" customWidth="1"/>
    <col min="15" max="15" width="13.140625" bestFit="1" customWidth="1"/>
  </cols>
  <sheetData>
    <row r="1" spans="1:14" ht="15" customHeight="1" x14ac:dyDescent="0.4">
      <c r="A1" s="95" t="s">
        <v>174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68"/>
    </row>
    <row r="2" spans="1:14" ht="9.75" customHeight="1" x14ac:dyDescent="0.4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68"/>
    </row>
    <row r="3" spans="1:14" ht="18.75" customHeight="1" x14ac:dyDescent="0.25">
      <c r="A3" s="96" t="s">
        <v>191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4" x14ac:dyDescent="0.25">
      <c r="A4" s="97" t="s">
        <v>234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14" ht="18" customHeight="1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</row>
    <row r="6" spans="1:14" ht="26.25" customHeight="1" x14ac:dyDescent="0.25">
      <c r="A6" s="99" t="s">
        <v>161</v>
      </c>
      <c r="B6" s="102" t="s">
        <v>163</v>
      </c>
      <c r="C6" s="102" t="s">
        <v>165</v>
      </c>
      <c r="D6" s="102" t="s">
        <v>162</v>
      </c>
      <c r="E6" s="102" t="s">
        <v>172</v>
      </c>
      <c r="F6" s="102" t="s">
        <v>173</v>
      </c>
      <c r="G6" s="102" t="s">
        <v>166</v>
      </c>
      <c r="H6" s="102" t="s">
        <v>167</v>
      </c>
      <c r="I6" s="103" t="s">
        <v>169</v>
      </c>
      <c r="J6" s="103"/>
      <c r="K6" s="103"/>
      <c r="L6" s="103"/>
      <c r="M6" s="103"/>
    </row>
    <row r="7" spans="1:14" ht="22.5" customHeight="1" x14ac:dyDescent="0.25">
      <c r="A7" s="100"/>
      <c r="B7" s="102"/>
      <c r="C7" s="102"/>
      <c r="D7" s="102"/>
      <c r="E7" s="102"/>
      <c r="F7" s="102"/>
      <c r="G7" s="102"/>
      <c r="H7" s="102"/>
      <c r="I7" s="80" t="s">
        <v>170</v>
      </c>
      <c r="J7" s="104" t="s">
        <v>171</v>
      </c>
      <c r="K7" s="104"/>
      <c r="L7" s="104"/>
      <c r="M7" s="104"/>
    </row>
    <row r="8" spans="1:14" ht="24" customHeight="1" x14ac:dyDescent="0.25">
      <c r="A8" s="101"/>
      <c r="B8" s="102"/>
      <c r="C8" s="102"/>
      <c r="D8" s="102"/>
      <c r="E8" s="102"/>
      <c r="F8" s="102"/>
      <c r="G8" s="102"/>
      <c r="H8" s="102"/>
      <c r="I8" s="72" t="s">
        <v>175</v>
      </c>
      <c r="J8" s="72" t="s">
        <v>176</v>
      </c>
      <c r="K8" s="72" t="s">
        <v>177</v>
      </c>
      <c r="L8" s="72" t="s">
        <v>178</v>
      </c>
      <c r="M8" s="72" t="s">
        <v>184</v>
      </c>
    </row>
    <row r="9" spans="1:14" ht="24" customHeight="1" x14ac:dyDescent="0.25">
      <c r="A9" s="85">
        <v>44879</v>
      </c>
      <c r="B9" s="86">
        <v>148555</v>
      </c>
      <c r="C9" s="88">
        <v>44909</v>
      </c>
      <c r="D9" s="86" t="s">
        <v>213</v>
      </c>
      <c r="E9" s="87" t="s">
        <v>214</v>
      </c>
      <c r="F9" s="91" t="s">
        <v>215</v>
      </c>
      <c r="G9" s="89" t="s">
        <v>168</v>
      </c>
      <c r="H9" s="90">
        <v>24500</v>
      </c>
      <c r="I9" s="89"/>
      <c r="J9" s="89"/>
      <c r="K9" s="89"/>
      <c r="L9" s="90">
        <v>24500</v>
      </c>
      <c r="M9" s="89"/>
    </row>
    <row r="10" spans="1:14" ht="30" customHeight="1" x14ac:dyDescent="0.25">
      <c r="A10" s="76">
        <v>44880</v>
      </c>
      <c r="B10" s="78">
        <v>372</v>
      </c>
      <c r="C10" s="69">
        <v>44910</v>
      </c>
      <c r="D10" s="77" t="s">
        <v>195</v>
      </c>
      <c r="E10" s="84" t="s">
        <v>196</v>
      </c>
      <c r="F10" s="81" t="s">
        <v>197</v>
      </c>
      <c r="G10" s="70" t="s">
        <v>168</v>
      </c>
      <c r="H10" s="71">
        <v>38148</v>
      </c>
      <c r="I10" s="71"/>
      <c r="J10" s="71"/>
      <c r="K10" s="71"/>
      <c r="L10" s="71">
        <v>38148</v>
      </c>
      <c r="M10" s="71"/>
    </row>
    <row r="11" spans="1:14" ht="30" customHeight="1" x14ac:dyDescent="0.25">
      <c r="A11" s="76">
        <v>44880</v>
      </c>
      <c r="B11" s="78" t="s">
        <v>164</v>
      </c>
      <c r="C11" s="69">
        <v>44910</v>
      </c>
      <c r="D11" s="77" t="s">
        <v>192</v>
      </c>
      <c r="E11" s="84" t="s">
        <v>193</v>
      </c>
      <c r="F11" s="81" t="s">
        <v>194</v>
      </c>
      <c r="G11" s="70" t="s">
        <v>168</v>
      </c>
      <c r="H11" s="71">
        <v>9000</v>
      </c>
      <c r="I11" s="71"/>
      <c r="J11" s="71"/>
      <c r="K11" s="71"/>
      <c r="L11" s="71">
        <v>9000</v>
      </c>
      <c r="M11" s="71"/>
    </row>
    <row r="12" spans="1:14" ht="30" customHeight="1" x14ac:dyDescent="0.25">
      <c r="A12" s="76">
        <v>44910</v>
      </c>
      <c r="B12" s="78" t="s">
        <v>164</v>
      </c>
      <c r="C12" s="69">
        <v>44941</v>
      </c>
      <c r="D12" s="77" t="s">
        <v>210</v>
      </c>
      <c r="E12" s="83" t="s">
        <v>211</v>
      </c>
      <c r="F12" s="81" t="s">
        <v>212</v>
      </c>
      <c r="G12" s="70" t="s">
        <v>168</v>
      </c>
      <c r="H12" s="71">
        <v>3831.28</v>
      </c>
      <c r="I12" s="71"/>
      <c r="J12" s="71"/>
      <c r="K12" s="71">
        <v>3831.28</v>
      </c>
      <c r="L12" s="71"/>
      <c r="M12" s="71"/>
    </row>
    <row r="13" spans="1:14" ht="30" customHeight="1" x14ac:dyDescent="0.25">
      <c r="A13" s="76">
        <v>44931</v>
      </c>
      <c r="B13" s="78">
        <v>8525</v>
      </c>
      <c r="C13" s="69">
        <v>44962</v>
      </c>
      <c r="D13" s="77" t="s">
        <v>198</v>
      </c>
      <c r="E13" s="105" t="s">
        <v>199</v>
      </c>
      <c r="F13" s="81" t="s">
        <v>200</v>
      </c>
      <c r="G13" s="70" t="s">
        <v>168</v>
      </c>
      <c r="H13" s="71">
        <v>56345</v>
      </c>
      <c r="I13" s="71"/>
      <c r="J13" s="71">
        <v>56345</v>
      </c>
      <c r="K13" s="71"/>
      <c r="L13" s="71"/>
      <c r="M13" s="71"/>
    </row>
    <row r="14" spans="1:14" ht="30" customHeight="1" x14ac:dyDescent="0.25">
      <c r="A14" s="76">
        <v>44960</v>
      </c>
      <c r="B14" s="78">
        <v>8709</v>
      </c>
      <c r="C14" s="69">
        <v>44988</v>
      </c>
      <c r="D14" s="77" t="s">
        <v>216</v>
      </c>
      <c r="E14" s="106"/>
      <c r="F14" s="81" t="s">
        <v>200</v>
      </c>
      <c r="G14" s="70" t="s">
        <v>168</v>
      </c>
      <c r="H14" s="71">
        <v>56345</v>
      </c>
      <c r="I14" s="71">
        <v>56345</v>
      </c>
      <c r="J14" s="71"/>
      <c r="K14" s="71"/>
      <c r="L14" s="71"/>
      <c r="M14" s="71"/>
    </row>
    <row r="15" spans="1:14" ht="30" customHeight="1" x14ac:dyDescent="0.25">
      <c r="A15" s="76">
        <v>44937</v>
      </c>
      <c r="B15" s="78">
        <v>51537</v>
      </c>
      <c r="C15" s="69">
        <v>44968</v>
      </c>
      <c r="D15" s="77" t="s">
        <v>201</v>
      </c>
      <c r="E15" s="83" t="s">
        <v>202</v>
      </c>
      <c r="F15" s="81" t="s">
        <v>203</v>
      </c>
      <c r="G15" s="70" t="s">
        <v>168</v>
      </c>
      <c r="H15" s="71">
        <v>8453</v>
      </c>
      <c r="I15" s="71"/>
      <c r="J15" s="71">
        <v>8453</v>
      </c>
      <c r="K15" s="71"/>
      <c r="L15" s="71"/>
      <c r="M15" s="71"/>
    </row>
    <row r="16" spans="1:14" ht="30" customHeight="1" x14ac:dyDescent="0.25">
      <c r="A16" s="76">
        <v>44957</v>
      </c>
      <c r="B16" s="78">
        <v>1141</v>
      </c>
      <c r="C16" s="69">
        <v>44985</v>
      </c>
      <c r="D16" s="77" t="s">
        <v>204</v>
      </c>
      <c r="E16" s="83" t="s">
        <v>205</v>
      </c>
      <c r="F16" s="81" t="s">
        <v>206</v>
      </c>
      <c r="G16" s="70" t="s">
        <v>168</v>
      </c>
      <c r="H16" s="71">
        <v>30000</v>
      </c>
      <c r="I16" s="71">
        <v>30000</v>
      </c>
      <c r="J16" s="71"/>
      <c r="K16" s="71"/>
      <c r="L16" s="71"/>
      <c r="M16" s="71"/>
    </row>
    <row r="17" spans="1:15" ht="30" customHeight="1" x14ac:dyDescent="0.25">
      <c r="A17" s="76">
        <v>44957</v>
      </c>
      <c r="B17" s="78">
        <v>14261</v>
      </c>
      <c r="C17" s="69">
        <v>44985</v>
      </c>
      <c r="D17" s="77" t="s">
        <v>207</v>
      </c>
      <c r="E17" s="107" t="s">
        <v>208</v>
      </c>
      <c r="F17" s="81" t="s">
        <v>209</v>
      </c>
      <c r="G17" s="70" t="s">
        <v>168</v>
      </c>
      <c r="H17" s="71">
        <v>96268.33</v>
      </c>
      <c r="I17" s="71"/>
      <c r="J17" s="71">
        <v>96268.33</v>
      </c>
      <c r="K17" s="71"/>
      <c r="L17" s="71"/>
      <c r="M17" s="71"/>
    </row>
    <row r="18" spans="1:15" ht="30" customHeight="1" x14ac:dyDescent="0.25">
      <c r="A18" s="76">
        <v>44965</v>
      </c>
      <c r="B18" s="78">
        <v>14348</v>
      </c>
      <c r="C18" s="69">
        <v>44993</v>
      </c>
      <c r="D18" s="77" t="s">
        <v>189</v>
      </c>
      <c r="E18" s="108"/>
      <c r="F18" s="81" t="s">
        <v>209</v>
      </c>
      <c r="G18" s="70" t="s">
        <v>168</v>
      </c>
      <c r="H18" s="71">
        <v>96268.33</v>
      </c>
      <c r="I18" s="71">
        <v>96268.33</v>
      </c>
      <c r="J18" s="71"/>
      <c r="K18" s="71"/>
      <c r="L18" s="71"/>
      <c r="M18" s="71"/>
    </row>
    <row r="19" spans="1:15" ht="30" customHeight="1" x14ac:dyDescent="0.25">
      <c r="A19" s="76">
        <v>44958</v>
      </c>
      <c r="B19" s="78">
        <v>130326</v>
      </c>
      <c r="C19" s="69">
        <v>44986</v>
      </c>
      <c r="D19" s="77" t="s">
        <v>217</v>
      </c>
      <c r="E19" s="83" t="s">
        <v>218</v>
      </c>
      <c r="F19" s="81" t="s">
        <v>219</v>
      </c>
      <c r="G19" s="70" t="s">
        <v>168</v>
      </c>
      <c r="H19" s="71">
        <v>81803.5</v>
      </c>
      <c r="I19" s="71">
        <v>81803.5</v>
      </c>
      <c r="J19" s="71"/>
      <c r="K19" s="71"/>
      <c r="L19" s="71"/>
      <c r="M19" s="71"/>
    </row>
    <row r="20" spans="1:15" ht="30" customHeight="1" x14ac:dyDescent="0.25">
      <c r="A20" s="76">
        <v>44958</v>
      </c>
      <c r="B20" s="78" t="s">
        <v>164</v>
      </c>
      <c r="C20" s="69">
        <v>44986</v>
      </c>
      <c r="D20" s="77" t="s">
        <v>220</v>
      </c>
      <c r="E20" s="83" t="s">
        <v>221</v>
      </c>
      <c r="F20" s="81" t="s">
        <v>222</v>
      </c>
      <c r="G20" s="70" t="s">
        <v>168</v>
      </c>
      <c r="H20" s="71">
        <v>14800</v>
      </c>
      <c r="I20" s="71">
        <v>14800</v>
      </c>
      <c r="J20" s="71"/>
      <c r="K20" s="71"/>
      <c r="L20" s="71"/>
      <c r="M20" s="71"/>
    </row>
    <row r="21" spans="1:15" ht="30" customHeight="1" x14ac:dyDescent="0.25">
      <c r="A21" s="76">
        <v>44963</v>
      </c>
      <c r="B21" s="78">
        <v>814</v>
      </c>
      <c r="C21" s="69">
        <v>44991</v>
      </c>
      <c r="D21" s="77" t="s">
        <v>223</v>
      </c>
      <c r="E21" s="83" t="s">
        <v>224</v>
      </c>
      <c r="F21" s="81" t="s">
        <v>225</v>
      </c>
      <c r="G21" s="70" t="s">
        <v>168</v>
      </c>
      <c r="H21" s="71">
        <v>155520.98000000001</v>
      </c>
      <c r="I21" s="71">
        <v>155520.98000000001</v>
      </c>
      <c r="J21" s="71"/>
      <c r="K21" s="71"/>
      <c r="L21" s="71"/>
      <c r="M21" s="71"/>
    </row>
    <row r="22" spans="1:15" ht="30" customHeight="1" x14ac:dyDescent="0.25">
      <c r="A22" s="76">
        <v>44965</v>
      </c>
      <c r="B22" s="78">
        <v>11432</v>
      </c>
      <c r="C22" s="69">
        <v>44993</v>
      </c>
      <c r="D22" s="77" t="s">
        <v>226</v>
      </c>
      <c r="E22" s="83" t="s">
        <v>227</v>
      </c>
      <c r="F22" s="81" t="s">
        <v>228</v>
      </c>
      <c r="G22" s="70" t="s">
        <v>168</v>
      </c>
      <c r="H22" s="71">
        <v>7080</v>
      </c>
      <c r="I22" s="71">
        <v>7080</v>
      </c>
      <c r="J22" s="71"/>
      <c r="K22" s="71"/>
      <c r="L22" s="71"/>
      <c r="M22" s="71"/>
    </row>
    <row r="23" spans="1:15" ht="30" customHeight="1" x14ac:dyDescent="0.25">
      <c r="A23" s="76">
        <v>44965</v>
      </c>
      <c r="B23" s="78" t="s">
        <v>164</v>
      </c>
      <c r="C23" s="69">
        <v>44993</v>
      </c>
      <c r="D23" s="77" t="s">
        <v>229</v>
      </c>
      <c r="E23" s="83" t="s">
        <v>230</v>
      </c>
      <c r="F23" s="81" t="s">
        <v>231</v>
      </c>
      <c r="G23" s="70" t="s">
        <v>168</v>
      </c>
      <c r="H23" s="71">
        <v>123900</v>
      </c>
      <c r="I23" s="71">
        <v>123900</v>
      </c>
      <c r="J23" s="71"/>
      <c r="K23" s="71"/>
      <c r="L23" s="71"/>
      <c r="M23" s="71"/>
    </row>
    <row r="24" spans="1:15" ht="30" customHeight="1" x14ac:dyDescent="0.25">
      <c r="A24" s="76">
        <v>44985</v>
      </c>
      <c r="B24" s="78">
        <v>1000001849</v>
      </c>
      <c r="C24" s="69">
        <v>45013</v>
      </c>
      <c r="D24" s="77" t="s">
        <v>164</v>
      </c>
      <c r="E24" s="83" t="s">
        <v>232</v>
      </c>
      <c r="F24" s="81" t="s">
        <v>233</v>
      </c>
      <c r="G24" s="70" t="s">
        <v>168</v>
      </c>
      <c r="H24" s="71">
        <v>94976</v>
      </c>
      <c r="I24" s="71">
        <v>94976</v>
      </c>
      <c r="J24" s="71"/>
      <c r="K24" s="71"/>
      <c r="L24" s="71"/>
      <c r="M24" s="71"/>
    </row>
    <row r="25" spans="1:15" ht="30" customHeight="1" x14ac:dyDescent="0.25">
      <c r="A25" s="109" t="s">
        <v>17</v>
      </c>
      <c r="B25" s="109"/>
      <c r="C25" s="109"/>
      <c r="D25" s="109"/>
      <c r="E25" s="109"/>
      <c r="F25" s="109"/>
      <c r="G25" s="79"/>
      <c r="H25" s="73">
        <f>SUM(H9:H24)</f>
        <v>897239.42</v>
      </c>
      <c r="I25" s="74">
        <f>SUM(I10:I24)</f>
        <v>660693.81000000006</v>
      </c>
      <c r="J25" s="74">
        <f>SUM(J10:J24)</f>
        <v>161066.33000000002</v>
      </c>
      <c r="K25" s="74">
        <f>SUM(K10:K24)</f>
        <v>3831.28</v>
      </c>
      <c r="L25" s="74">
        <f>+L9+L10+L11+L12+L13+L14+L15+L16+L17+L18+L19+L20+L21+L22+L23+L24</f>
        <v>71648</v>
      </c>
      <c r="M25" s="74"/>
    </row>
    <row r="26" spans="1:15" x14ac:dyDescent="0.25">
      <c r="A26" s="66"/>
      <c r="B26" s="66"/>
      <c r="C26" s="66"/>
      <c r="D26" s="66"/>
      <c r="E26" s="66"/>
      <c r="F26" s="66"/>
      <c r="G26" s="66"/>
      <c r="H26" s="67"/>
      <c r="I26" s="67"/>
      <c r="J26" s="67"/>
      <c r="K26" s="67"/>
      <c r="L26" s="67"/>
      <c r="M26" s="67"/>
    </row>
    <row r="27" spans="1:15" x14ac:dyDescent="0.25">
      <c r="A27" s="66"/>
      <c r="B27" s="66"/>
      <c r="C27" s="66"/>
      <c r="D27" s="66"/>
      <c r="E27" s="66"/>
      <c r="F27" s="66"/>
      <c r="G27" s="66"/>
      <c r="H27" s="67"/>
      <c r="I27" s="67"/>
      <c r="J27" s="67"/>
      <c r="K27" s="67"/>
      <c r="L27" s="67"/>
      <c r="M27" s="67"/>
    </row>
    <row r="28" spans="1:15" x14ac:dyDescent="0.25">
      <c r="A28" s="66"/>
      <c r="B28" s="66"/>
      <c r="C28" s="66"/>
      <c r="D28" s="66"/>
      <c r="E28" s="66"/>
      <c r="F28" s="66"/>
      <c r="G28" s="66"/>
      <c r="H28" s="67"/>
      <c r="I28" s="67"/>
      <c r="J28" s="67"/>
      <c r="K28" s="67"/>
      <c r="L28" s="67"/>
      <c r="M28" s="67"/>
    </row>
    <row r="29" spans="1:15" x14ac:dyDescent="0.25">
      <c r="A29" s="66"/>
      <c r="B29" s="66"/>
      <c r="C29" s="66"/>
      <c r="D29" s="66"/>
      <c r="E29" s="66"/>
      <c r="F29" s="66"/>
      <c r="G29" s="66"/>
      <c r="H29" s="67"/>
      <c r="I29" s="67"/>
      <c r="J29" s="67"/>
      <c r="K29" s="67"/>
      <c r="L29" s="67"/>
      <c r="M29" s="67"/>
      <c r="O29" s="82"/>
    </row>
    <row r="30" spans="1:15" x14ac:dyDescent="0.25">
      <c r="A30" s="66"/>
      <c r="B30" s="66"/>
      <c r="C30" s="66"/>
      <c r="D30" s="66"/>
      <c r="E30" s="66"/>
      <c r="F30" s="66"/>
      <c r="G30" s="66"/>
      <c r="H30" s="67"/>
      <c r="I30" s="67"/>
      <c r="J30" s="67"/>
      <c r="K30" s="67"/>
      <c r="L30" s="67"/>
      <c r="M30" s="67"/>
      <c r="O30" s="82"/>
    </row>
    <row r="31" spans="1:15" ht="15.75" x14ac:dyDescent="0.25">
      <c r="A31" s="112" t="s">
        <v>186</v>
      </c>
      <c r="B31" s="112"/>
      <c r="C31" s="112"/>
      <c r="D31" s="49"/>
      <c r="E31" s="112" t="s">
        <v>181</v>
      </c>
      <c r="F31" s="112"/>
      <c r="G31" s="112"/>
      <c r="I31" s="112" t="s">
        <v>187</v>
      </c>
      <c r="J31" s="112"/>
      <c r="K31" s="112"/>
      <c r="L31" s="67"/>
      <c r="M31" s="67"/>
    </row>
    <row r="32" spans="1:15" ht="15.75" x14ac:dyDescent="0.25">
      <c r="A32" s="111" t="s">
        <v>190</v>
      </c>
      <c r="B32" s="111"/>
      <c r="C32" s="111"/>
      <c r="D32" s="50"/>
      <c r="E32" s="111" t="s">
        <v>185</v>
      </c>
      <c r="F32" s="111"/>
      <c r="G32" s="111"/>
      <c r="I32" s="111" t="s">
        <v>182</v>
      </c>
      <c r="J32" s="111"/>
      <c r="K32" s="111"/>
      <c r="L32" s="67"/>
      <c r="M32" s="67"/>
    </row>
    <row r="33" spans="1:13" ht="15.75" x14ac:dyDescent="0.25">
      <c r="A33" s="111" t="s">
        <v>188</v>
      </c>
      <c r="B33" s="111"/>
      <c r="C33" s="111"/>
      <c r="D33" s="50"/>
      <c r="E33" s="111" t="s">
        <v>179</v>
      </c>
      <c r="F33" s="111"/>
      <c r="G33" s="111"/>
      <c r="I33" s="111" t="s">
        <v>183</v>
      </c>
      <c r="J33" s="111"/>
      <c r="K33" s="111"/>
    </row>
    <row r="34" spans="1:13" ht="15.75" x14ac:dyDescent="0.25">
      <c r="A34" s="111" t="s">
        <v>180</v>
      </c>
      <c r="B34" s="111"/>
      <c r="C34" s="111"/>
      <c r="D34" s="49"/>
      <c r="E34" s="111" t="s">
        <v>180</v>
      </c>
      <c r="F34" s="111"/>
      <c r="G34" s="111"/>
      <c r="H34" t="s">
        <v>160</v>
      </c>
      <c r="I34" s="111" t="s">
        <v>180</v>
      </c>
      <c r="J34" s="111"/>
      <c r="K34" s="111"/>
    </row>
    <row r="36" spans="1:13" x14ac:dyDescent="0.25">
      <c r="A36" s="49"/>
      <c r="B36" s="49"/>
      <c r="C36" s="49"/>
      <c r="D36" s="49"/>
      <c r="E36" s="49"/>
      <c r="I36" s="49"/>
      <c r="J36" s="49"/>
    </row>
    <row r="37" spans="1:13" ht="21" x14ac:dyDescent="0.35">
      <c r="A37" s="75" t="s">
        <v>235</v>
      </c>
      <c r="E37" s="2"/>
    </row>
    <row r="38" spans="1:13" ht="18.75" customHeight="1" x14ac:dyDescent="0.25">
      <c r="A38" s="110" t="s">
        <v>236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</row>
    <row r="39" spans="1:13" ht="15.75" customHeight="1" x14ac:dyDescent="0.25">
      <c r="A39" s="113" t="s">
        <v>237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4"/>
      <c r="M39" s="114"/>
    </row>
    <row r="40" spans="1:13" ht="18.75" x14ac:dyDescent="0.3">
      <c r="A40" s="116" t="s">
        <v>238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</row>
    <row r="41" spans="1:13" x14ac:dyDescent="0.25">
      <c r="A41" s="115"/>
      <c r="B41" s="115"/>
      <c r="C41" s="115"/>
      <c r="D41" s="115"/>
      <c r="E41" s="115"/>
      <c r="F41" s="115"/>
      <c r="G41" s="115"/>
      <c r="H41" s="115"/>
      <c r="I41" s="115"/>
      <c r="J41" s="115"/>
      <c r="K41" s="115"/>
    </row>
    <row r="42" spans="1:13" x14ac:dyDescent="0.25">
      <c r="A42" s="115"/>
      <c r="B42" s="115"/>
      <c r="C42" s="115"/>
      <c r="D42" s="115"/>
      <c r="E42" s="115"/>
      <c r="F42" s="115"/>
      <c r="G42" s="115"/>
      <c r="H42" s="115"/>
      <c r="I42" s="115"/>
      <c r="J42" s="115"/>
      <c r="K42" s="115"/>
    </row>
    <row r="43" spans="1:13" x14ac:dyDescent="0.25">
      <c r="A43" s="115"/>
      <c r="B43" s="115"/>
      <c r="C43" s="115"/>
      <c r="D43" s="115"/>
      <c r="E43" s="115"/>
      <c r="F43" s="115"/>
      <c r="G43" s="115"/>
      <c r="H43" s="115"/>
      <c r="I43" s="115"/>
      <c r="J43" s="115"/>
      <c r="K43" s="115"/>
    </row>
    <row r="44" spans="1:13" x14ac:dyDescent="0.25">
      <c r="A44" s="115"/>
      <c r="B44" s="115"/>
      <c r="C44" s="115"/>
      <c r="D44" s="115"/>
      <c r="E44" s="115"/>
      <c r="F44" s="115"/>
      <c r="G44" s="115"/>
      <c r="H44" s="115"/>
      <c r="I44" s="115"/>
      <c r="J44" s="115"/>
      <c r="K44" s="115"/>
    </row>
  </sheetData>
  <mergeCells count="35">
    <mergeCell ref="A43:K43"/>
    <mergeCell ref="A44:K44"/>
    <mergeCell ref="A38:M38"/>
    <mergeCell ref="A39:K39"/>
    <mergeCell ref="A40:K40"/>
    <mergeCell ref="A41:K41"/>
    <mergeCell ref="A42:K42"/>
    <mergeCell ref="E13:E14"/>
    <mergeCell ref="E17:E18"/>
    <mergeCell ref="A25:F25"/>
    <mergeCell ref="A33:C33"/>
    <mergeCell ref="E33:G33"/>
    <mergeCell ref="I33:K33"/>
    <mergeCell ref="A34:C34"/>
    <mergeCell ref="E34:G34"/>
    <mergeCell ref="I34:K34"/>
    <mergeCell ref="A31:C31"/>
    <mergeCell ref="E31:G31"/>
    <mergeCell ref="I31:K31"/>
    <mergeCell ref="A32:C32"/>
    <mergeCell ref="E32:G32"/>
    <mergeCell ref="I32:K32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</mergeCells>
  <pageMargins left="0.70866141732283472" right="0.70866141732283472" top="0.74803149606299213" bottom="0.74803149606299213" header="0.31496062992125984" footer="0.31496062992125984"/>
  <pageSetup scale="55" fitToHeight="0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92" t="s">
        <v>17</v>
      </c>
      <c r="B30" s="93"/>
      <c r="C30" s="93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46A3E2-18C6-487F-BCA4-3D8205277AE9}">
  <ds:schemaRefs>
    <ds:schemaRef ds:uri="http://purl.org/dc/terms/"/>
    <ds:schemaRef ds:uri="http://schemas.microsoft.com/office/2006/metadata/properties"/>
    <ds:schemaRef ds:uri="http://purl.org/dc/elements/1.1/"/>
    <ds:schemaRef ds:uri="f273a98b-242d-4bba-ac5b-8e491528a7da"/>
    <ds:schemaRef ds:uri="http://www.w3.org/XML/1998/namespace"/>
    <ds:schemaRef ds:uri="http://schemas.microsoft.com/office/2006/documentManagement/types"/>
    <ds:schemaRef ds:uri="be5260e8-50b7-4b0e-917c-13aa146d7c8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FEBRERO 2023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Mejia</cp:lastModifiedBy>
  <cp:lastPrinted>2023-03-10T17:52:54Z</cp:lastPrinted>
  <dcterms:created xsi:type="dcterms:W3CDTF">2013-09-25T19:10:54Z</dcterms:created>
  <dcterms:modified xsi:type="dcterms:W3CDTF">2023-03-10T17:54:10Z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