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2022\INFORME MENSUAL ABRIL  2022\"/>
    </mc:Choice>
  </mc:AlternateContent>
  <bookViews>
    <workbookView xWindow="0" yWindow="0" windowWidth="28800" windowHeight="10800" tabRatio="55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ABRIL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3" l="1"/>
  <c r="G9" i="43" l="1"/>
  <c r="G10" i="43" s="1"/>
  <c r="G11" i="43" s="1"/>
  <c r="G12" i="43" s="1"/>
  <c r="G13" i="43" l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E21" i="42"/>
  <c r="G28" i="43" l="1"/>
  <c r="G29" i="43" s="1"/>
  <c r="F9" i="42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<sst xmlns="http://schemas.openxmlformats.org/spreadsheetml/2006/main" count="654" uniqueCount="369">
  <si>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</si>
  <si>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</si>
  <si>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</si>
  <si>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</si>
  <si>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</si>
  <si>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</si>
  <si>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</si>
  <si>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</si>
  <si>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</si>
  <si>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</si>
  <si>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</si>
  <si>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</si>
  <si>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</si>
  <si>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</si>
  <si>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</si>
  <si>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</si>
  <si>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</si>
  <si>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</si>
  <si>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</si>
  <si>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</si>
  <si>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</si>
  <si>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</si>
  <si>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</si>
  <si>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</si>
  <si>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</si>
  <si>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</si>
  <si>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</si>
  <si>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</si>
  <si>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</si>
  <si>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</si>
  <si>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</si>
  <si>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</si>
  <si>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</si>
  <si>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</si>
  <si>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</si>
  <si>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</si>
  <si>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</si>
  <si>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</si>
  <si>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</si>
  <si>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</si>
  <si>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</si>
  <si>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</si>
  <si>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</si>
  <si>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</si>
  <si>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</si>
  <si>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</si>
  <si>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</si>
  <si>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</si>
  <si>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</si>
  <si>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</si>
  <si>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</si>
  <si>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</si>
  <si>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</si>
  <si>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</si>
  <si>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</si>
  <si>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</si>
  <si>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</si>
  <si>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</si>
  <si>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</si>
  <si>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</si>
  <si>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</si>
  <si>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</si>
  <si>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</si>
  <si>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</si>
  <si>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</si>
  <si>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</si>
  <si>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</si>
  <si>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</si>
  <si>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</si>
  <si>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</si>
  <si>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</si>
  <si>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</si>
  <si>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</si>
  <si>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</si>
  <si>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</si>
  <si>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</si>
  <si>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</si>
  <si>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</si>
  <si>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</si>
  <si>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</si>
  <si>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</si>
  <si>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</si>
  <si>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</si>
  <si>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</si>
  <si>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</si>
  <si>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</si>
  <si>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</si>
  <si>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</si>
  <si>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</si>
  <si>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</si>
  <si>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</si>
  <si>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</si>
  <si>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</si>
  <si>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</si>
  <si>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</si>
  <si>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</si>
  <si>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</si>
  <si>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</si>
  <si>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</si>
  <si>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</si>
  <si>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</si>
  <si>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</si>
  <si>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</si>
  <si>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</si>
  <si>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</si>
  <si>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</si>
  <si>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</si>
  <si>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</si>
  <si>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</si>
  <si>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</si>
  <si>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</si>
  <si>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</si>
  <si>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</si>
  <si>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</si>
  <si>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</si>
  <si>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</si>
  <si>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</si>
  <si>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</si>
  <si>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</si>
  <si>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</si>
  <si>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</si>
  <si>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</si>
  <si>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</si>
  <si>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</si>
  <si>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</si>
  <si>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</si>
  <si>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</si>
  <si>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</si>
  <si>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</si>
  <si>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</si>
  <si>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</si>
  <si>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</si>
  <si>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</si>
  <si>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</si>
  <si>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</si>
  <si>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</si>
  <si>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</si>
  <si>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</si>
  <si>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</si>
  <si>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</si>
  <si>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</si>
  <si>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</si>
  <si>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</si>
  <si>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</si>
  <si>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</si>
  <si>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</si>
  <si>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</si>
  <si>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</si>
  <si>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</si>
  <si>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</si>
  <si>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</si>
  <si>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</si>
  <si>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</si>
  <si>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</si>
  <si>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</si>
  <si>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</si>
  <si>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</si>
  <si>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</si>
  <si>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</si>
  <si>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</si>
  <si>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</si>
  <si>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</si>
  <si>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</si>
  <si>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</si>
  <si>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</si>
  <si>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</si>
  <si>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</si>
  <si>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</si>
  <si>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</si>
  <si>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</si>
  <si>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</si>
  <si>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</si>
  <si>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</si>
  <si>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</si>
  <si>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</si>
  <si>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</si>
  <si>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</si>
  <si>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</si>
  <si>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</si>
  <si>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</si>
  <si>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</si>
  <si>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</si>
  <si>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</si>
  <si>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</si>
  <si>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</si>
  <si>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</si>
  <si>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</si>
  <si>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</si>
  <si>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</si>
  <si>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</si>
  <si>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</si>
  <si>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</si>
  <si>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</si>
  <si>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</si>
  <si>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</si>
  <si>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</si>
  <si>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</si>
  <si>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</si>
  <si>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</si>
  <si>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</si>
  <si>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</si>
  <si>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</si>
  <si>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</si>
  <si>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</si>
  <si>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</si>
  <si>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</si>
  <si>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</si>
  <si>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</si>
  <si>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</si>
  <si>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</si>
  <si>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</si>
  <si>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</si>
  <si>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</si>
  <si>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</si>
  <si>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</si>
  <si>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</si>
  <si>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</si>
  <si>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</si>
  <si>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</si>
  <si>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</si>
  <si>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</si>
  <si>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</si>
  <si>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</si>
  <si>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</si>
  <si>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</si>
  <si>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</si>
  <si>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</si>
  <si>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</si>
  <si>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</si>
  <si>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</si>
  <si>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</si>
  <si>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</si>
  <si>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</si>
  <si>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</si>
  <si>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</si>
  <si>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</si>
  <si>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</si>
  <si>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</si>
  <si>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</si>
  <si>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</si>
  <si>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</si>
  <si>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</si>
  <si>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</si>
  <si>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</si>
  <si>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</si>
  <si>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</si>
  <si>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</si>
  <si>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</si>
  <si>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</si>
  <si>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</si>
  <si>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</si>
  <si>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</si>
  <si>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</si>
  <si>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</si>
  <si>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</si>
  <si>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</si>
  <si>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</si>
  <si>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</si>
  <si>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</si>
  <si>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</si>
  <si>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</si>
  <si>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</si>
  <si>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</si>
  <si>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</si>
  <si>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</si>
  <si>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</si>
  <si>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</si>
  <si>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</si>
  <si>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</si>
  <si>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</si>
  <si>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</si>
  <si>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</si>
  <si>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</si>
  <si>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</si>
  <si>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</si>
  <si>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</si>
  <si>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</si>
  <si>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</si>
  <si>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</si>
  <si>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</si>
  <si>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</si>
  <si>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</si>
  <si>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</si>
  <si>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</si>
  <si>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</si>
  <si>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</si>
  <si>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</si>
  <si>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</si>
  <si>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</si>
  <si>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</si>
  <si>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</si>
  <si>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</si>
  <si>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</si>
  <si>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</si>
  <si>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</si>
  <si>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</si>
  <si>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</si>
  <si>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</si>
  <si>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</si>
  <si>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</si>
  <si>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</si>
  <si>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</si>
  <si>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</si>
  <si>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</si>
  <si>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</si>
  <si>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</si>
  <si>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</si>
  <si>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</si>
  <si>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</si>
  <si>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</si>
  <si>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</si>
  <si>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</si>
  <si>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</si>
  <si>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</si>
  <si>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</si>
  <si>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</si>
  <si>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</si>
  <si>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</si>
  <si>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</si>
  <si>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</si>
  <si>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</si>
  <si>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</si>
  <si>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</si>
  <si>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</si>
  <si>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</si>
  <si>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</si>
  <si>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</si>
  <si>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</si>
  <si>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</si>
  <si>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</si>
  <si>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</si>
  <si>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</si>
  <si>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</si>
  <si>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</si>
  <si>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</si>
  <si>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</si>
  <si>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</si>
  <si>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</si>
  <si>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</si>
  <si>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</si>
  <si>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Afortunado Canario</t>
  </si>
  <si>
    <t xml:space="preserve">                      LICDA. MARTHA L. CONTRERAS M.</t>
  </si>
  <si>
    <t>Pablo Vicente</t>
  </si>
  <si>
    <t>Rafael Rodriguez</t>
  </si>
  <si>
    <t>"</t>
  </si>
  <si>
    <t>"  "</t>
  </si>
  <si>
    <t>Jose Encarnacion</t>
  </si>
  <si>
    <t>Erickson Grullon</t>
  </si>
  <si>
    <t>Indira Ramirez</t>
  </si>
  <si>
    <t>Merly L. Mejia Familia</t>
  </si>
  <si>
    <t>Ruben Mañon</t>
  </si>
  <si>
    <t>Aneudy Ciriaco</t>
  </si>
  <si>
    <t>Julio Alcantara</t>
  </si>
  <si>
    <t>Reposicion de Caja Chica</t>
  </si>
  <si>
    <t>Balance anterior al 31/03/2022</t>
  </si>
  <si>
    <t xml:space="preserve">                                                                   MES DE  ABRIL 2022</t>
  </si>
  <si>
    <t>DGCP-2820</t>
  </si>
  <si>
    <t>Entrega de Correspondencias ( Zona este,norte y sur )</t>
  </si>
  <si>
    <t>DGCP-2886</t>
  </si>
  <si>
    <t>Arialdi de la Cruz</t>
  </si>
  <si>
    <t>Maximiliano Araujo</t>
  </si>
  <si>
    <t>Eudys Uribe</t>
  </si>
  <si>
    <t>Recepcion de Equipos Informaticos e Int. UPS ( Santiago)</t>
  </si>
  <si>
    <t>Fundacion Sostenibilidad 3RS</t>
  </si>
  <si>
    <t>Servicios de Recogida de Residuos Reciclables</t>
  </si>
  <si>
    <t>Aumento de Caja Chica año 2022</t>
  </si>
  <si>
    <t>Tarjeta Visa Corporativa</t>
  </si>
  <si>
    <t>T-1104</t>
  </si>
  <si>
    <t>Pago Inscripcion de Licencias Premium Zoom por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</si>
</sst>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25" fillId="3" borderId="29" xfId="1" applyFont="1" applyFill="1" applyBorder="1" applyAlignment="1">
      <alignment horizontal="right" vertical="center"/>
    </xf>
    <xf numFmtId="0" fontId="20" fillId="0" borderId="31" xfId="0" applyFont="1" applyBorder="1" applyAlignment="1">
      <alignment horizontal="center" vertical="center"/>
    </xf>
    <xf numFmtId="14" fontId="17" fillId="4" borderId="9" xfId="0" applyNumberFormat="1" applyFont="1" applyFill="1" applyBorder="1" applyAlignment="1">
      <alignment horizontal="center"/>
    </xf>
    <xf numFmtId="0" fontId="18" fillId="4" borderId="3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164" fontId="25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/>
    </xf>
    <xf numFmtId="164" fontId="22" fillId="3" borderId="41" xfId="1" applyFont="1" applyFill="1" applyBorder="1" applyAlignment="1">
      <alignment horizontal="right" vertical="center" wrapText="1"/>
    </xf>
    <xf numFmtId="164" fontId="22" fillId="3" borderId="40" xfId="1" applyFont="1" applyFill="1" applyBorder="1" applyAlignment="1">
      <alignment horizontal="right" vertical="center"/>
    </xf>
    <xf numFmtId="164" fontId="0" fillId="4" borderId="0" xfId="1" applyFont="1" applyFill="1"/>
    <xf numFmtId="164" fontId="0" fillId="2" borderId="0" xfId="1" applyFont="1" applyFill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32"/>
      <c r="E7" s="132"/>
      <c r="F7" s="134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36"/>
      <c r="E7" s="136"/>
      <c r="F7" s="138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9" t="s">
        <v>0</v>
      </c>
      <c r="E6" s="139" t="s">
        <v>1</v>
      </c>
      <c r="F6" s="137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40"/>
      <c r="E7" s="140"/>
      <c r="F7" s="138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tabSelected="1" zoomScaleNormal="100" workbookViewId="0">
      <selection activeCell="D45" sqref="D45"/>
    </sheetView>
  </sheetViews>
  <sheetFormatPr baseColWidth="10" defaultRowHeight="15"/>
  <cols>
    <col min="1" max="1" width="11.28515625" customWidth="1"/>
    <col min="2" max="2" width="13.28515625" customWidth="1"/>
    <col min="3" max="3" width="31.85546875" customWidth="1"/>
    <col min="4" max="4" width="54" customWidth="1"/>
    <col min="5" max="5" width="14.42578125" customWidth="1"/>
    <col min="6" max="6" width="13.28515625" customWidth="1"/>
    <col min="7" max="7" width="16.140625" customWidth="1"/>
    <col min="8" max="8" width="12" bestFit="1" customWidth="1"/>
  </cols>
  <sheetData>
    <row r="2" spans="1:10" ht="33">
      <c r="A2" s="1"/>
    </row>
    <row r="3" spans="1:10" ht="30">
      <c r="A3" s="2"/>
      <c r="C3" s="24"/>
      <c r="D3" s="24" t="s">
        <v>7</v>
      </c>
    </row>
    <row r="4" spans="1:10" ht="30" customHeight="1">
      <c r="A4" s="2"/>
      <c r="B4" s="144" t="s">
        <v>332</v>
      </c>
      <c r="C4" s="144"/>
      <c r="D4" s="144"/>
      <c r="E4" s="144"/>
      <c r="F4" s="144"/>
      <c r="G4" s="144"/>
    </row>
    <row r="5" spans="1:10" ht="30" customHeight="1">
      <c r="A5" s="144" t="s">
        <v>333</v>
      </c>
      <c r="B5" s="144"/>
      <c r="C5" s="144"/>
      <c r="D5" s="144"/>
      <c r="E5" s="144"/>
      <c r="F5" s="144"/>
      <c r="G5" s="144"/>
    </row>
    <row r="6" spans="1:10" ht="19.5" thickBot="1">
      <c r="A6" s="2"/>
      <c r="B6" s="145" t="s">
        <v>355</v>
      </c>
      <c r="C6" s="145"/>
      <c r="D6" s="145"/>
      <c r="E6" s="145"/>
      <c r="F6" s="145"/>
      <c r="G6" s="145"/>
    </row>
    <row r="7" spans="1:10">
      <c r="A7" s="109"/>
      <c r="B7" s="110"/>
      <c r="C7" s="110"/>
      <c r="D7" s="110"/>
      <c r="E7" s="141" t="s">
        <v>0</v>
      </c>
      <c r="F7" s="141" t="s">
        <v>1</v>
      </c>
      <c r="G7" s="137" t="s">
        <v>337</v>
      </c>
      <c r="H7" t="s">
        <v>335</v>
      </c>
    </row>
    <row r="8" spans="1:10" ht="15.75" thickBot="1">
      <c r="A8" s="119" t="s">
        <v>3</v>
      </c>
      <c r="B8" s="111" t="s">
        <v>4</v>
      </c>
      <c r="C8" s="111" t="s">
        <v>215</v>
      </c>
      <c r="D8" s="112" t="s">
        <v>331</v>
      </c>
      <c r="E8" s="142"/>
      <c r="F8" s="142"/>
      <c r="G8" s="143"/>
    </row>
    <row r="9" spans="1:10" ht="20.100000000000001" customHeight="1">
      <c r="A9" s="66"/>
      <c r="B9" s="86"/>
      <c r="C9" s="113" t="s">
        <v>354</v>
      </c>
      <c r="D9" s="44"/>
      <c r="E9" s="68">
        <v>0</v>
      </c>
      <c r="F9" s="46">
        <v>278650.94</v>
      </c>
      <c r="G9" s="57">
        <f>F9</f>
        <v>278650.94</v>
      </c>
      <c r="H9" t="s">
        <v>336</v>
      </c>
      <c r="J9" t="s">
        <v>339</v>
      </c>
    </row>
    <row r="10" spans="1:10" ht="20.100000000000001" customHeight="1">
      <c r="A10" s="118"/>
      <c r="B10" s="96"/>
      <c r="C10" s="48" t="s">
        <v>6</v>
      </c>
      <c r="D10" s="91"/>
      <c r="E10" s="49"/>
      <c r="F10" s="114">
        <v>0</v>
      </c>
      <c r="G10" s="89">
        <f>G9+E10</f>
        <v>278650.94</v>
      </c>
      <c r="J10" t="s">
        <v>334</v>
      </c>
    </row>
    <row r="11" spans="1:10" ht="20.100000000000001" customHeight="1">
      <c r="A11" s="122">
        <v>44656</v>
      </c>
      <c r="B11" s="123" t="s">
        <v>356</v>
      </c>
      <c r="C11" s="91" t="s">
        <v>346</v>
      </c>
      <c r="D11" s="91" t="s">
        <v>357</v>
      </c>
      <c r="E11" s="49"/>
      <c r="F11" s="116">
        <v>1100</v>
      </c>
      <c r="G11" s="89">
        <f>G10-F11</f>
        <v>277550.94</v>
      </c>
    </row>
    <row r="12" spans="1:10" ht="20.100000000000001" customHeight="1">
      <c r="A12" s="118" t="s">
        <v>344</v>
      </c>
      <c r="B12" s="96" t="s">
        <v>344</v>
      </c>
      <c r="C12" s="91" t="s">
        <v>340</v>
      </c>
      <c r="D12" s="121" t="s">
        <v>345</v>
      </c>
      <c r="E12" s="49"/>
      <c r="F12" s="116">
        <v>1155</v>
      </c>
      <c r="G12" s="89">
        <f t="shared" ref="G12:G29" si="0">G11-F12</f>
        <v>276395.94</v>
      </c>
    </row>
    <row r="13" spans="1:10" ht="20.100000000000001" customHeight="1">
      <c r="A13" s="118"/>
      <c r="B13" s="96"/>
      <c r="C13" s="91" t="s">
        <v>343</v>
      </c>
      <c r="D13" s="121" t="s">
        <v>345</v>
      </c>
      <c r="E13" s="49" t="s">
        <v>12</v>
      </c>
      <c r="F13" s="116">
        <v>1100</v>
      </c>
      <c r="G13" s="89">
        <f t="shared" si="0"/>
        <v>275295.94</v>
      </c>
      <c r="H13" s="129">
        <v>3355</v>
      </c>
    </row>
    <row r="14" spans="1:10" ht="20.100000000000001" customHeight="1">
      <c r="A14" s="122">
        <v>44656</v>
      </c>
      <c r="B14" s="123" t="s">
        <v>358</v>
      </c>
      <c r="C14" s="91" t="s">
        <v>342</v>
      </c>
      <c r="D14" s="121" t="s">
        <v>362</v>
      </c>
      <c r="E14" s="49"/>
      <c r="F14" s="116">
        <v>1550</v>
      </c>
      <c r="G14" s="89">
        <f t="shared" si="0"/>
        <v>273745.94</v>
      </c>
    </row>
    <row r="15" spans="1:10" ht="20.100000000000001" customHeight="1">
      <c r="A15" s="118" t="s">
        <v>344</v>
      </c>
      <c r="B15" s="96" t="s">
        <v>344</v>
      </c>
      <c r="C15" s="91" t="s">
        <v>350</v>
      </c>
      <c r="D15" s="121" t="s">
        <v>345</v>
      </c>
      <c r="E15" s="49"/>
      <c r="F15" s="116">
        <v>1350</v>
      </c>
      <c r="G15" s="89">
        <f t="shared" si="0"/>
        <v>272395.94</v>
      </c>
    </row>
    <row r="16" spans="1:10" ht="20.100000000000001" customHeight="1">
      <c r="A16" s="118" t="s">
        <v>344</v>
      </c>
      <c r="B16" s="96" t="s">
        <v>344</v>
      </c>
      <c r="C16" s="91" t="s">
        <v>347</v>
      </c>
      <c r="D16" s="121" t="s">
        <v>345</v>
      </c>
      <c r="E16" s="49"/>
      <c r="F16" s="116">
        <v>1350</v>
      </c>
      <c r="G16" s="89">
        <f t="shared" si="0"/>
        <v>271045.94</v>
      </c>
    </row>
    <row r="17" spans="1:8" ht="20.100000000000001" customHeight="1">
      <c r="A17" s="118" t="s">
        <v>344</v>
      </c>
      <c r="B17" s="96" t="s">
        <v>344</v>
      </c>
      <c r="C17" s="91" t="s">
        <v>351</v>
      </c>
      <c r="D17" s="121" t="s">
        <v>345</v>
      </c>
      <c r="E17" s="49"/>
      <c r="F17" s="116">
        <v>1100</v>
      </c>
      <c r="G17" s="89">
        <f t="shared" si="0"/>
        <v>269945.94</v>
      </c>
    </row>
    <row r="18" spans="1:8" ht="20.100000000000001" customHeight="1">
      <c r="A18" s="118" t="s">
        <v>344</v>
      </c>
      <c r="B18" s="96" t="s">
        <v>344</v>
      </c>
      <c r="C18" s="91" t="s">
        <v>340</v>
      </c>
      <c r="D18" s="121" t="s">
        <v>345</v>
      </c>
      <c r="E18" s="49"/>
      <c r="F18" s="116">
        <v>1100</v>
      </c>
      <c r="G18" s="89">
        <f t="shared" si="0"/>
        <v>268845.94</v>
      </c>
    </row>
    <row r="19" spans="1:8" ht="20.100000000000001" customHeight="1">
      <c r="A19" s="118" t="s">
        <v>344</v>
      </c>
      <c r="B19" s="96" t="s">
        <v>344</v>
      </c>
      <c r="C19" s="91" t="s">
        <v>348</v>
      </c>
      <c r="D19" s="121" t="s">
        <v>345</v>
      </c>
      <c r="E19" s="49"/>
      <c r="F19" s="116">
        <v>1200</v>
      </c>
      <c r="G19" s="89">
        <f t="shared" si="0"/>
        <v>267645.94</v>
      </c>
    </row>
    <row r="20" spans="1:8" ht="20.100000000000001" customHeight="1">
      <c r="A20" s="118" t="s">
        <v>344</v>
      </c>
      <c r="B20" s="96" t="s">
        <v>344</v>
      </c>
      <c r="C20" s="91" t="s">
        <v>359</v>
      </c>
      <c r="D20" s="121" t="s">
        <v>345</v>
      </c>
      <c r="E20" s="49"/>
      <c r="F20" s="116">
        <v>1200</v>
      </c>
      <c r="G20" s="89">
        <f t="shared" si="0"/>
        <v>266445.94</v>
      </c>
    </row>
    <row r="21" spans="1:8" ht="20.100000000000001" customHeight="1">
      <c r="A21" s="118" t="s">
        <v>344</v>
      </c>
      <c r="B21" s="96" t="s">
        <v>344</v>
      </c>
      <c r="C21" s="91" t="s">
        <v>360</v>
      </c>
      <c r="D21" s="121" t="s">
        <v>345</v>
      </c>
      <c r="E21" s="49"/>
      <c r="F21" s="116">
        <v>1200</v>
      </c>
      <c r="G21" s="89">
        <f t="shared" si="0"/>
        <v>265245.94</v>
      </c>
    </row>
    <row r="22" spans="1:8" ht="20.100000000000001" customHeight="1">
      <c r="A22" s="118" t="s">
        <v>344</v>
      </c>
      <c r="B22" s="96" t="s">
        <v>344</v>
      </c>
      <c r="C22" s="91" t="s">
        <v>361</v>
      </c>
      <c r="D22" s="121" t="s">
        <v>345</v>
      </c>
      <c r="E22" s="49"/>
      <c r="F22" s="116">
        <v>1350</v>
      </c>
      <c r="G22" s="89">
        <f t="shared" si="0"/>
        <v>263895.94</v>
      </c>
    </row>
    <row r="23" spans="1:8" ht="20.100000000000001" customHeight="1">
      <c r="A23" s="118" t="s">
        <v>344</v>
      </c>
      <c r="B23" s="96" t="s">
        <v>344</v>
      </c>
      <c r="C23" s="91" t="s">
        <v>349</v>
      </c>
      <c r="D23" s="121" t="s">
        <v>345</v>
      </c>
      <c r="E23" s="49"/>
      <c r="F23" s="116">
        <v>1350</v>
      </c>
      <c r="G23" s="89">
        <f t="shared" si="0"/>
        <v>262545.94</v>
      </c>
      <c r="H23" s="129">
        <v>12750</v>
      </c>
    </row>
    <row r="24" spans="1:8" ht="20.100000000000001" customHeight="1">
      <c r="A24" s="118">
        <v>44670</v>
      </c>
      <c r="B24" s="96">
        <v>873</v>
      </c>
      <c r="C24" s="91" t="s">
        <v>363</v>
      </c>
      <c r="D24" s="124" t="s">
        <v>364</v>
      </c>
      <c r="E24" s="49"/>
      <c r="F24" s="116">
        <v>13500</v>
      </c>
      <c r="G24" s="89">
        <f t="shared" si="0"/>
        <v>249045.94</v>
      </c>
      <c r="H24" s="130"/>
    </row>
    <row r="25" spans="1:8" ht="20.100000000000001" customHeight="1">
      <c r="A25" s="118">
        <v>44670</v>
      </c>
      <c r="B25" s="96">
        <v>874</v>
      </c>
      <c r="C25" s="91" t="s">
        <v>352</v>
      </c>
      <c r="D25" s="124" t="s">
        <v>353</v>
      </c>
      <c r="E25" s="49"/>
      <c r="F25" s="116">
        <v>26881.42</v>
      </c>
      <c r="G25" s="89">
        <f t="shared" si="0"/>
        <v>222164.52000000002</v>
      </c>
      <c r="H25" s="130"/>
    </row>
    <row r="26" spans="1:8" ht="20.100000000000001" customHeight="1">
      <c r="A26" s="118">
        <v>44670</v>
      </c>
      <c r="B26" s="96">
        <v>875</v>
      </c>
      <c r="C26" s="91" t="s">
        <v>100</v>
      </c>
      <c r="D26" s="121"/>
      <c r="E26" s="49"/>
      <c r="F26" s="116">
        <v>0</v>
      </c>
      <c r="G26" s="89">
        <f t="shared" si="0"/>
        <v>222164.52000000002</v>
      </c>
      <c r="H26" s="130"/>
    </row>
    <row r="27" spans="1:8" ht="20.100000000000001" customHeight="1">
      <c r="A27" s="118">
        <v>44670</v>
      </c>
      <c r="B27" s="96">
        <v>876</v>
      </c>
      <c r="C27" s="91" t="s">
        <v>352</v>
      </c>
      <c r="D27" s="124" t="s">
        <v>365</v>
      </c>
      <c r="E27" s="49"/>
      <c r="F27" s="116">
        <v>12442.29</v>
      </c>
      <c r="G27" s="89">
        <f t="shared" si="0"/>
        <v>209722.23</v>
      </c>
      <c r="H27" s="130"/>
    </row>
    <row r="28" spans="1:8" ht="20.100000000000001" customHeight="1">
      <c r="A28" s="118">
        <v>44675</v>
      </c>
      <c r="B28" s="96" t="s">
        <v>367</v>
      </c>
      <c r="C28" s="91" t="s">
        <v>366</v>
      </c>
      <c r="D28" s="124" t="s">
        <v>368</v>
      </c>
      <c r="E28" s="49"/>
      <c r="F28" s="116">
        <v>42588.26</v>
      </c>
      <c r="G28" s="89">
        <f t="shared" si="0"/>
        <v>167133.97</v>
      </c>
      <c r="H28" s="130"/>
    </row>
    <row r="29" spans="1:8" ht="20.100000000000001" customHeight="1" thickBot="1">
      <c r="A29" s="115">
        <v>44651</v>
      </c>
      <c r="B29" s="96"/>
      <c r="C29" s="75" t="s">
        <v>10</v>
      </c>
      <c r="D29" s="91"/>
      <c r="E29" s="49"/>
      <c r="F29" s="49">
        <v>1593.39</v>
      </c>
      <c r="G29" s="89">
        <f t="shared" si="0"/>
        <v>165540.57999999999</v>
      </c>
    </row>
    <row r="30" spans="1:8" ht="33" customHeight="1" thickBot="1">
      <c r="A30" s="78"/>
      <c r="B30" s="79"/>
      <c r="C30" s="90" t="s">
        <v>15</v>
      </c>
      <c r="D30" s="108"/>
      <c r="E30" s="120"/>
      <c r="F30" s="127">
        <f>SUM(F11:F28)</f>
        <v>111516.97</v>
      </c>
      <c r="G30" s="128"/>
    </row>
    <row r="31" spans="1:8" ht="33" customHeight="1">
      <c r="A31" s="102"/>
      <c r="B31" s="103"/>
      <c r="C31" s="104"/>
      <c r="D31" s="104"/>
      <c r="E31" s="125"/>
      <c r="F31" s="106"/>
      <c r="G31" s="126"/>
    </row>
    <row r="32" spans="1:8" ht="16.5">
      <c r="A32" s="102"/>
      <c r="B32" s="103"/>
      <c r="C32" s="104"/>
      <c r="D32" s="104"/>
      <c r="E32" s="105"/>
      <c r="F32" s="106"/>
      <c r="G32" s="107"/>
    </row>
    <row r="33" spans="1:7">
      <c r="A33" s="99" t="s">
        <v>318</v>
      </c>
      <c r="B33" s="99"/>
      <c r="C33" s="99"/>
      <c r="D33" s="99"/>
      <c r="E33" s="99"/>
      <c r="F33" s="99" t="s">
        <v>319</v>
      </c>
      <c r="G33" s="99"/>
    </row>
    <row r="34" spans="1:7">
      <c r="A34" s="100"/>
      <c r="B34" s="100"/>
      <c r="C34" s="100"/>
      <c r="D34" s="100"/>
      <c r="E34" s="100"/>
      <c r="F34" s="100"/>
      <c r="G34" s="100"/>
    </row>
    <row r="35" spans="1:7">
      <c r="A35" s="101" t="s">
        <v>320</v>
      </c>
      <c r="B35" s="101"/>
      <c r="C35" s="101"/>
      <c r="D35" s="101"/>
      <c r="E35" s="117" t="s">
        <v>341</v>
      </c>
      <c r="F35" s="117"/>
      <c r="G35" s="117"/>
    </row>
    <row r="36" spans="1:7" ht="13.5" customHeight="1">
      <c r="A36" s="100" t="s">
        <v>322</v>
      </c>
      <c r="B36" s="100"/>
      <c r="C36" s="100"/>
      <c r="D36" s="100"/>
      <c r="E36" s="100" t="s">
        <v>323</v>
      </c>
      <c r="F36" s="100"/>
      <c r="G36" s="100"/>
    </row>
    <row r="38" spans="1:7">
      <c r="G38" t="s">
        <v>338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36"/>
      <c r="E7" s="136"/>
      <c r="F7" s="138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32"/>
      <c r="E7" s="132"/>
      <c r="F7" s="134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32"/>
      <c r="E7" s="132"/>
      <c r="F7" s="134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32"/>
      <c r="E7" s="132"/>
      <c r="F7" s="134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32"/>
      <c r="E7" s="132"/>
      <c r="F7" s="134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31" t="s">
        <v>0</v>
      </c>
      <c r="E6" s="131" t="s">
        <v>1</v>
      </c>
      <c r="F6" s="133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32"/>
      <c r="E7" s="132"/>
      <c r="F7" s="134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6"/>
      <c r="E7" s="136"/>
      <c r="F7" s="138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6"/>
      <c r="E7" s="136"/>
      <c r="F7" s="138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35" t="s">
        <v>0</v>
      </c>
      <c r="E6" s="135" t="s">
        <v>1</v>
      </c>
      <c r="F6" s="13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6"/>
      <c r="E7" s="136"/>
      <c r="F7" s="138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ABRIL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2022-05-03T13:18:18Z</cp:lastPrinted>
  <dcterms:created xsi:type="dcterms:W3CDTF">2013-12-30T14:55:10Z</dcterms:created>
  <dcterms:modified xsi:type="dcterms:W3CDTF">2022-05-03T13:18:24Z</dcterms:modified>
</cp:coreProperties>
</file>