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wfuertes\Desktop\"/>
    </mc:Choice>
  </mc:AlternateContent>
  <bookViews>
    <workbookView showHorizontalScroll="0" showVerticalScroll="0" showSheetTabs="0" xWindow="0" yWindow="0" windowWidth="19200" windowHeight="6140"/>
    <workbookView xWindow="0" yWindow="0" windowWidth="19200" windowHeight="6140"/>
  </bookViews>
  <sheets>
    <sheet name="Hoja1" sheetId="1" r:id="rId1"/>
  </sheets>
  <externalReferences>
    <externalReference r:id="rId2"/>
  </externalReferences>
  <definedNames>
    <definedName name="_xlnm.Print_Area" localSheetId="0">Hoja1!$A$1:$J$55</definedName>
    <definedName name="_xlnm.Print_Titles" localSheetId="0">Hoja1!$1:$4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2" i="1" l="1"/>
  <c r="I31" i="1"/>
  <c r="I30" i="1"/>
  <c r="I29" i="1"/>
  <c r="J31" i="1"/>
  <c r="I25" i="1" l="1"/>
  <c r="J32" i="1" l="1"/>
  <c r="J30" i="1"/>
  <c r="J29" i="1"/>
  <c r="C16" i="1" l="1"/>
  <c r="C15" i="1"/>
  <c r="C14" i="1"/>
</calcChain>
</file>

<file path=xl/sharedStrings.xml><?xml version="1.0" encoding="utf-8"?>
<sst xmlns="http://schemas.openxmlformats.org/spreadsheetml/2006/main" count="99" uniqueCount="87">
  <si>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</si>
  <si>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</si>
  <si>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</si>
  <si>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</si>
  <si>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</si>
  <si>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</si>
  <si>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</si>
  <si>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</si>
  <si>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</si>
  <si>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</si>
  <si>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</si>
  <si>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</si>
  <si>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</si>
  <si>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</si>
  <si>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</si>
  <si>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</si>
  <si>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</si>
  <si>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</si>
  <si>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</si>
  <si>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</si>
  <si>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</si>
  <si>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</si>
  <si>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</si>
  <si>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</si>
  <si>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</si>
  <si>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</si>
  <si>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</si>
  <si>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</si>
  <si>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</si>
  <si>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</si>
  <si>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</si>
  <si>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</si>
  <si>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</si>
  <si>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</si>
  <si>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</si>
  <si>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</si>
  <si>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</si>
  <si>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</si>
  <si>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</si>
  <si>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</si>
  <si>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</si>
  <si>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</si>
  <si>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</si>
  <si>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</si>
  <si>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</si>
  <si>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</si>
  <si>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</si>
  <si>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Programación Trimestral</t>
  </si>
  <si>
    <t>Ejecución Trimestral</t>
  </si>
  <si>
    <t xml:space="preserve"> Presupuesto Anual</t>
  </si>
  <si>
    <t>Informe de Evaluación Trimestral de las Metas Físicas-Financieras</t>
  </si>
  <si>
    <t>Ser una institución de referencia por su alta calidad y excelencia en la administración del Sistema Nacional de Compras y Contrataciones Públicas, apoyando el desarrollo y la producción nacional, y promoviendo latransparenciaylaequidad.</t>
  </si>
  <si>
    <t>Regular y supervisar el Sistema Nacional de Compras y Contrataciones Públicas, con un marco legal adecuado, y fomentar el desarrollo de un mercado de compras públicas inclusivas y sostenibles en toda la geografía nacional a través de mecanismos que aseguren la participación equitativa de los sectores productivos, especialmente de MIPYMES, mujeres y personascondiscapacidad.</t>
  </si>
  <si>
    <t>0205-MINISTERIO DE HACIENDA</t>
  </si>
  <si>
    <t>01-MINISTERIO DE HACIENDA</t>
  </si>
  <si>
    <t>0004-DIRECCIÓN GENERAL DE CONTRATACIONES PÚBLICAS</t>
  </si>
  <si>
    <t>14-Regulación, supervisión y fomento de las Compras Públicas</t>
  </si>
  <si>
    <t>1.1.1</t>
  </si>
  <si>
    <t xml:space="preserve"> La Dirección General de Contrataciones Públicas, Órgano Rector del Sistema Nacional de Compras y Contrataciones Públicas (SNCCP), trabaja para mejorar la calidad del gasto y contribuir a la gestión del presupuesto nacional de manera transparente y en igualdad de oportunidades apoyándose en la innovación y el uso de las tecnologías de la información. Desarrolla, además, los principales instrumentos del SNECCP para asegurar el cumplimiento del marco regulador, y promueve la participacion y el acceso de los diversos sectores productivos nacionales y de la sociedad, en general, al Sistema Nacional de Compras y Contrataciones Públicas.</t>
  </si>
  <si>
    <t>Proveedores del Estado, entidades contratantes, MIPYME, mujeres y sectores productivos nacionales, veedores, ciudadanía en general.</t>
  </si>
  <si>
    <t>Incrementar el porcentaje global de uso del Sistema Nacional de Compras y Contrataciones Públicas de 85% en 2020 a 95% en 2022.</t>
  </si>
  <si>
    <t>6752-S  Usuarios del Sistema Nacional de Compras y Contrataciones Públicas con regulación y dictámenes jurídicos.</t>
  </si>
  <si>
    <t>Sumatoria de las resoluciones normativas y de dictámenes jurídicos emitidos sobre solución jurídica de las reclamaciones.</t>
  </si>
  <si>
    <t>6754-S  Unidades de compra reciben capacitación en el uso del Portal Transaccional</t>
  </si>
  <si>
    <t>6753-S  Instituciones públicas con seguimiento en el desempeño y cumplimiento del Sistema Nacional de Compras y Contrataciones Públicas</t>
  </si>
  <si>
    <t>Sumatoria de los Informes de Monitoreos a los procesos de compras y contrataciones públicas</t>
  </si>
  <si>
    <t>6755-S MIPYMES certificadas incorporadas al registro de proveedores del Estado</t>
  </si>
  <si>
    <t>Sumatoria del Número de MIPyMEs certificadas registradas en el Registro de Proveedores del Estado.</t>
  </si>
  <si>
    <t>Sumatoria de las unidades de compras capacitadas en el uso del Portal Transaccional</t>
  </si>
  <si>
    <t>1 - Usuarios del Sistema Nacional de Compras y Contrataciones Públicas con regulación y dictámenes jurídicos</t>
  </si>
  <si>
    <t>La desviación física por encima de lo esperado se debe a que este producto atiende a la demanda de los servicios en esta materia y por lo tanto la meta es una estimación de la misma basado en la demanda de años previos. 
Respecto de la ejecución financiera, los productos institucionales se vieron impactados en el primer trimestre con una ejecución por debajo de lo originalmente planificado principalmente porque se priorizaron recursos para cubrir pagos pendientes del 2021. Además, a inicios de año, en enero, con el brote de la variante ómicron las labores operativas se redujeron por la salida del personal afectado, el control en la movilidad de parte los ciudadanos/usuarios y el mayor uso de medios, como el teletrabajo, que resultan en reducción de gastos. Igualmente, durante el primer trimestre del año, la institución ha estado implementando mejoras en los procesos internos de planificación y ejecución operativa que apoyarán una efectiva ejecución financiera en lo adelante.</t>
  </si>
  <si>
    <t>Emitir las políticas, principios, normas, procedimientos y demás instrumentos normativos comunes para el adecuado funcionamiento del Sistema Nacional de Compras y Contrataciones Públicas, de acuerdo a lo establecido en el marco legal que la rige, y los dictamines sobre solución jurídica de las reclamaciones de procedimientos de contratación para dar respuesta a las solicitudes de reclamos e investigaciones de los actores del Sistema Nacional de Contrataciones Públicas.</t>
  </si>
  <si>
    <t>06-Instituciones públicas con seguimiento en el desempeño y cumplimiento del Sistema Nacional de Compras y Contrataciones Públicas</t>
  </si>
  <si>
    <t>1. Desviación menor al 5%.
2. Respecto de la ejecución financiera, los productos institucionales se vieron impactados en el primer trimestre con una ejecución por debajo de lo originalmente planificado principalmente porque se priorizaron recursos para cubrir pagos pendientes del 2021. Además, a inicios de año, en enero, con el brote de la variante ómicron las labores operativas se redujeron por la salida del personal afectado, el control en la movilidad de parte los ciudadanos/usuarios y el mayor uso de medios, como el teletrabajo, que resultan en reducción de gastos. Igualmente, durante el primer trimestre del año, la institución ha estado implementando mejoras en los procesos internos de planificación y ejecución operativa que apoyarán una efectiva ejecución financiera en lo adelante.</t>
  </si>
  <si>
    <t>Monitoreo y seguimiento de los procesos de compras gestionados en el Portal Transaccional en función de lo establecido en la Ley No. 340-06, sus modificaciones, reglamentos y demás normativas que rigen el SNCCP.</t>
  </si>
  <si>
    <t>Capacitar a las unidades de compras de los gobiernos locales y otras instituciones del Estado sobre los procesos de Compras y Contrataciones Públicas y el uso del Portal Transaccional.</t>
  </si>
  <si>
    <t>1. Respecto del logro por encima de la meta en la ejecución física se debió a que desde el 2021 cuando programamos nuestras metas estratégicas se estimó de manera conservadora la expasión del portal transaccional al territorio nacional, a través de la incorporación de gobiernos locales, que como son instituciones con autonomía no tienen acogerse al decreto que indica el uso del Portal Transaccional. En ese sentido, quedaba a interés de las autoridades locales incorporarse. Sin embargo, luego del empuje que significó la disponibilidad de fondos destinados desde la Presidencia vía la Liga Municipal Dominicana al Programa de Apoyo a los Gobiernos Locales, con el propósito e impulsar la consecución de proyectos en beneficio de la población dominicana y que para ello deberán realizar los procesos de compras por el Portal Transaccional. Dada esta nueva realidad e incentivo para los GL es necesario replantear el enfoque del producto, indicador y/o la meta del año, de manera que se refleje en toda su amplitud el programa de capacitaciones en el PT que se ha diseñado en el primer trimestre de 2022 con prioridad a Gobierno Locales.
2. Respecto de la ejecución financiera, los productos institucionales en general se vieron impactados en el primer trimestre con una ejecución por debajo de lo originalmente planificado principalmente porque se priorizaron recursos para cubrir pagos pendientes del 2021. Además, a inicios de año, en enero, con el brote de la variante ómicron las labores operativas se redujeron por la salida del personal afectado, el control en la movilidad por temas de salud de parte los ciudadanos/usuarios y el mayor uso de medios, como el teletrabajo, que resultan en reducción de gastos. La realización de capacitaciones vía remota, con el uso de plataformas digitales apoyó la ejecución de este producto a inicios de año de manera más económica. Igualmente, durante el primer trimestre del año, la institución ha estado implementando mejoras en los procesos internos de planificación y ejecución operativa que apoyarán una efectiva ejecución financiera en lo adelante.</t>
  </si>
  <si>
    <t>Registrar las MIPYME certificadas por el Ministerio de Industria, Comercio y MIPYME en el Registro de Proveedores del Estado (RPE).</t>
  </si>
  <si>
    <t>08-MIPyMEs certificadas incorporadas al registro de proveedores del Estado</t>
  </si>
  <si>
    <t>1. En la programación física estimamos para el primer trimestre del 2022 unas 50 mipymes certificadas registradas como proveedoras del estado. En dicho periodo se alcanzó el registro de 118 mipymes registradas como proveedoras del estado, lo que implica una ejecución por encima del cien porciento (236%)
2. Se esperaba una ejecución financiera máxima en el trimestre de RD$ 3,672,171.00, ejecutándose RD$ 2,727,352.75. La cual representa una ejecución financiera del 74.27% respecto de lo programado para el primer trimestre del 2022.</t>
  </si>
  <si>
    <t xml:space="preserve">1.  La incorporación de MIPYMES certificadas en el RPE es un producto sujeto a la demanda de los usuarios proveedores y lograr la meta por encima es positivo pues promueve la mejoría de las condiciones de vida de los ciudadanos. Al momento de proyectar la meta, tomamos en cuenta el comportamiento en años previos de este producto. Desde 2017 al 2020 la tendencia venía descendiendo consistentemente. Sin embargo, en 2021 hubo un incremento extraordinario en el número de mipymes certificadas que se registraron en el RPE. Consideramos, en parte, ese pico del 2021 como coyuntural, fruto del incentivo que significó para estas empresas, la publicación de algunos procesos de compras importantes que ciertas instituciones públicas lanzaron en 2021 con vocación a ser provistos por mipymes. Por lo que para el 2022 previmos un incremento moderado respecto a la tendencia presentada hasta el 2020. Luego de obtener los resultados del T1 vemos necesario replantear las metas previstas
2. Respecto de la ejecución financiera, los productos institucionales en general se vieron impactados en el primer trimestre con una ejecución por debajo de lo originalmente planificado principalmente porque se priorizaron recursos para cubrir pagos pendientes del 2021. Además, a inicios de año, en enero, con el brote de la variante ómicron las labores operativas se redujeron por la salida del personal afectado, el control en la movilidad por temas de salud de parte los ciudadanos/usuarios y el mayor uso de medios, como el teletrabajo, que resultan en reducción de gastos. La realización de capacitaciones vía remota, con el uso de plataformas digitales apoyó la ejecución de este producto a inicios de año de manera más económica. Igualmente, durante el primer trimestre del año, la institución ha estado implementando mejoras en los procesos internos de planificación y ejecución operativa que apoyarán una efectiva ejecución financiera en lo adelante.
</t>
  </si>
  <si>
    <t xml:space="preserve"> 07-Unidades de compra reciben capacitación en el uso del Portal Transaccional</t>
  </si>
  <si>
    <t>Se entiende importante revisar las metas, pues la demanda del primer trimestre, general indica que las estimaciones iniciales han resultado conservadoras respecto de la demanda de estos productos y los cambios que han surgido en el transcurso del año. Igualmente, para el cumplimiento del 5% sería interesante analizar estos indicadores, pues el factor demanda podría no ser tan controlado para permanecer en un rango de desviación para la predicción del 5%.</t>
  </si>
  <si>
    <r>
      <rPr>
        <b/>
        <sz val="10"/>
        <rFont val="Calibri"/>
        <family val="2"/>
      </rPr>
      <t>Nota:</t>
    </r>
    <r>
      <rPr>
        <sz val="10"/>
        <rFont val="Calibri"/>
        <family val="2"/>
      </rPr>
      <t xml:space="preserve"> </t>
    </r>
  </si>
  <si>
    <t xml:space="preserve">1. Se esperaban, de manera estimada, unos 50 resoluciones emitidas sobre solución jurídica de las reclamaciones y otros dictámenes jurídicos sobre análisis e investigaciones, de estos se lograron 53 en el T1, representando un 106% del total estimado. 
Adicionalmente, se emitieron unos 128 dictámenes vía comunicación o correo electrónico sobre solución jurídicas de las reclamaciones.
2. Se programó una ejecución financiera en el trimestre de RD$9,550,165.00, ejecutándose RD$ 8,161,663.08. La cual representa una ejecución financiera del 85.5% respecto de lo programado para el primer trimestre del 2022.
</t>
  </si>
  <si>
    <t>1. En la programación física estimamos para el primer trimestre la realización de aproximadamente 2,350 informes de monitoreo realizados y seguimientos a procesos de compras y contrataciones públicas, realizando en general unos 2,310 lo que respresenta una ejecución de 98.30%. Además, se emitiron otras alertas desde al área de Monitoreo del SNCCP a las unidades de compra en seguimiento a procesos de compras y cumplimiento de la normativa.            
2. Se esperaba una ejecución financiera máxima en el trimestre de RD$ 33,041,301.00, ejecutándose RD$ 24,484,542-49. Esto representa una ejecución financiera del 74.10% respecto de lo programado para el primer trimestre del 2022.</t>
  </si>
  <si>
    <r>
      <t>1. En la programación física proyectamos de manera conservadora la demanda de 1 unidad de compra de un gobierno local capacitado ciclo completo e implementado en el Portal Transaccional durante el periodo. En ese sentido, 2 unidades de compra de gobiernos locales fueron capacitadas e incorporadas durante el primer trimestre del 2022 (ciclo completo en el mismo periodo) lo que representa el 200%. Adicionalmente, fueron capacitados gobiernos locales que aun no han publicado un proceso de compra en el portal transaccional, así como personal nuevo de unidades de compras de instituciones que ya se han incorporado al portal transaccional en el pasado. Igualmente, se incluyeron otras instituciones en el programa de capacitaciones para ser implementadas, tales como hospitales.
2. Se esperaba una ejecución financiera máxima en el trimestre de RD$ 15,573,872.00, ejecutándose RD$ 8,923,838.25. La cual representa una ejecución financiera del 53.3%</t>
    </r>
    <r>
      <rPr>
        <b/>
        <i/>
        <sz val="11"/>
        <color theme="1"/>
        <rFont val="Calibri"/>
        <family val="2"/>
        <scheme val="minor"/>
      </rPr>
      <t xml:space="preserve"> </t>
    </r>
    <r>
      <rPr>
        <i/>
        <sz val="11"/>
        <color theme="1"/>
        <rFont val="Calibri"/>
        <family val="2"/>
        <scheme val="minor"/>
      </rPr>
      <t>respecto de lo programado para el primer trimestre del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</si>
</sst>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dd/mm/yyyy;@"/>
    <numFmt numFmtId="165" formatCode="[$-10409]#,##0.00;\-#,##0.00"/>
    <numFmt numFmtId="166" formatCode="[$-10409]0.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b/>
      <i/>
      <sz val="11"/>
      <color theme="1"/>
      <name val="Calibri"/>
      <family val="2"/>
      <scheme val="minor"/>
    </font>
    <font>
      <i/>
      <sz val="11"/>
      <color rgb="FFFF0000"/>
      <name val="Calibri"/>
      <family val="2"/>
      <scheme val="minor"/>
    </font>
    <font>
      <i/>
      <sz val="11"/>
      <name val="Calibri"/>
      <family val="2"/>
      <scheme val="minor"/>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theme="7" tint="0.79998168889431442"/>
        <bgColor indexed="64"/>
      </patternFill>
    </fill>
  </fills>
  <borders count="67">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thin">
        <color theme="0" tint="-0.249977111117893"/>
      </top>
      <bottom style="medium">
        <color indexed="6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style="medium">
        <color theme="0" tint="-0.34998626667073579"/>
      </right>
      <top style="thin">
        <color indexed="64"/>
      </top>
      <bottom style="thin">
        <color indexed="64"/>
      </bottom>
      <diagonal/>
    </border>
    <border>
      <left style="thin">
        <color indexed="64"/>
      </left>
      <right style="medium">
        <color theme="0" tint="-0.34998626667073579"/>
      </right>
      <top style="thin">
        <color indexed="64"/>
      </top>
      <bottom style="thin">
        <color indexed="64"/>
      </bottom>
      <diagonal/>
    </border>
    <border>
      <left style="medium">
        <color theme="0" tint="-0.34998626667073579"/>
      </left>
      <right style="thin">
        <color theme="0" tint="-0.249977111117893"/>
      </right>
      <top style="medium">
        <color indexed="64"/>
      </top>
      <bottom style="thin">
        <color theme="0" tint="-0.249977111117893"/>
      </bottom>
      <diagonal/>
    </border>
    <border>
      <left style="thin">
        <color theme="0" tint="-0.249977111117893"/>
      </left>
      <right style="medium">
        <color theme="0" tint="-0.34998626667073579"/>
      </right>
      <top style="medium">
        <color indexed="64"/>
      </top>
      <bottom style="thin">
        <color theme="0" tint="-0.249977111117893"/>
      </bottom>
      <diagonal/>
    </border>
    <border>
      <left style="medium">
        <color theme="0" tint="-0.34998626667073579"/>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style="thin">
        <color theme="0" tint="-0.249977111117893"/>
      </right>
      <top style="thin">
        <color theme="0" tint="-0.249977111117893"/>
      </top>
      <bottom style="medium">
        <color indexed="64"/>
      </bottom>
      <diagonal/>
    </border>
    <border>
      <left style="thin">
        <color theme="0" tint="-0.249977111117893"/>
      </left>
      <right style="medium">
        <color theme="0" tint="-0.34998626667073579"/>
      </right>
      <top style="thin">
        <color theme="0" tint="-0.249977111117893"/>
      </top>
      <bottom style="medium">
        <color indexed="64"/>
      </bottom>
      <diagonal/>
    </border>
    <border>
      <left style="medium">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theme="0" tint="-0.34998626667073579"/>
      </right>
      <top style="medium">
        <color indexed="64"/>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theme="0" tint="-0.34998626667073579"/>
      </right>
      <top style="thin">
        <color theme="0" tint="-0.34998626667073579"/>
      </top>
      <bottom style="medium">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medium">
        <color theme="0" tint="-0.34998626667073579"/>
      </right>
      <top/>
      <bottom style="medium">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42">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15" fillId="8" borderId="25" xfId="0" applyFont="1" applyFill="1" applyBorder="1" applyAlignment="1">
      <alignment horizontal="center" vertical="center" wrapText="1" readingOrder="1"/>
    </xf>
    <xf numFmtId="10" fontId="16" fillId="7" borderId="24" xfId="2" applyNumberFormat="1" applyFont="1" applyFill="1" applyBorder="1" applyAlignment="1" applyProtection="1">
      <alignment horizontal="center" vertical="center" wrapText="1" readingOrder="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10" fillId="6" borderId="19" xfId="0" applyFont="1" applyFill="1" applyBorder="1" applyAlignment="1">
      <alignment horizontal="center" vertical="center" wrapText="1"/>
    </xf>
    <xf numFmtId="164"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165" fontId="16" fillId="10" borderId="26" xfId="0" applyNumberFormat="1" applyFont="1" applyFill="1" applyBorder="1" applyAlignment="1" applyProtection="1">
      <alignment horizontal="center" vertical="center" wrapText="1" readingOrder="1"/>
      <protection locked="0"/>
    </xf>
    <xf numFmtId="0" fontId="0" fillId="0" borderId="0" xfId="0" applyAlignment="1">
      <alignment horizontal="center" wrapText="1"/>
    </xf>
    <xf numFmtId="0" fontId="24" fillId="9" borderId="0" xfId="0" applyFont="1" applyFill="1" applyBorder="1" applyAlignment="1" applyProtection="1">
      <alignment vertical="center" wrapText="1"/>
      <protection locked="0"/>
    </xf>
    <xf numFmtId="0" fontId="0" fillId="0" borderId="0" xfId="0" applyBorder="1"/>
    <xf numFmtId="0" fontId="0" fillId="0" borderId="39" xfId="0" applyBorder="1"/>
    <xf numFmtId="0" fontId="15" fillId="8" borderId="45" xfId="0" applyFont="1" applyFill="1" applyBorder="1" applyAlignment="1">
      <alignment horizontal="center" vertical="center" wrapText="1" readingOrder="1"/>
    </xf>
    <xf numFmtId="0" fontId="15" fillId="8" borderId="46" xfId="0" applyFont="1" applyFill="1" applyBorder="1" applyAlignment="1">
      <alignment horizontal="center" vertical="center" wrapText="1" readingOrder="1"/>
    </xf>
    <xf numFmtId="166" fontId="16" fillId="7" borderId="44" xfId="0" applyNumberFormat="1" applyFont="1" applyFill="1" applyBorder="1" applyAlignment="1" applyProtection="1">
      <alignment horizontal="center" vertical="center" wrapText="1" readingOrder="1"/>
      <protection locked="0"/>
    </xf>
    <xf numFmtId="0" fontId="9" fillId="0" borderId="39" xfId="0" applyFont="1" applyBorder="1" applyAlignment="1">
      <alignment vertical="center"/>
    </xf>
    <xf numFmtId="0" fontId="2" fillId="0" borderId="39" xfId="0" applyFont="1" applyBorder="1"/>
    <xf numFmtId="0" fontId="9" fillId="0" borderId="43" xfId="0" applyFont="1" applyBorder="1" applyAlignment="1">
      <alignment vertical="center"/>
    </xf>
    <xf numFmtId="0" fontId="9" fillId="0" borderId="43" xfId="0" applyFont="1" applyBorder="1" applyAlignment="1">
      <alignment vertical="center" wrapText="1"/>
    </xf>
    <xf numFmtId="0" fontId="9" fillId="0" borderId="48" xfId="0" applyFont="1" applyBorder="1" applyAlignment="1">
      <alignment vertical="center" wrapText="1"/>
    </xf>
    <xf numFmtId="0" fontId="10" fillId="6" borderId="21" xfId="0" applyFont="1" applyFill="1" applyBorder="1" applyAlignment="1">
      <alignment horizontal="center" vertical="center" wrapText="1"/>
    </xf>
    <xf numFmtId="0" fontId="10" fillId="6" borderId="52" xfId="0" applyFont="1" applyFill="1" applyBorder="1" applyAlignment="1">
      <alignment horizontal="center" vertical="center" wrapText="1"/>
    </xf>
    <xf numFmtId="0" fontId="7" fillId="4" borderId="39" xfId="0" applyFont="1" applyFill="1" applyBorder="1" applyAlignment="1">
      <alignment horizontal="left" vertical="center"/>
    </xf>
    <xf numFmtId="0" fontId="7" fillId="4" borderId="0" xfId="0" applyFont="1" applyFill="1" applyBorder="1" applyAlignment="1">
      <alignment horizontal="left" vertical="center"/>
    </xf>
    <xf numFmtId="0" fontId="7" fillId="4" borderId="40" xfId="0" applyFont="1" applyFill="1" applyBorder="1" applyAlignment="1">
      <alignment horizontal="left" vertical="center"/>
    </xf>
    <xf numFmtId="0" fontId="21" fillId="0" borderId="24" xfId="0" applyFont="1" applyBorder="1" applyAlignment="1" applyProtection="1">
      <alignment horizontal="left" vertical="center" wrapText="1"/>
      <protection locked="0"/>
    </xf>
    <xf numFmtId="0" fontId="21" fillId="0" borderId="44" xfId="0" applyFont="1" applyBorder="1" applyAlignment="1" applyProtection="1">
      <alignment horizontal="left" vertical="center" wrapText="1"/>
      <protection locked="0"/>
    </xf>
    <xf numFmtId="0" fontId="21" fillId="9" borderId="24" xfId="0" applyFont="1" applyFill="1" applyBorder="1" applyAlignment="1" applyProtection="1">
      <alignment horizontal="left" vertical="center" wrapText="1"/>
      <protection locked="0"/>
    </xf>
    <xf numFmtId="0" fontId="21" fillId="9" borderId="44" xfId="0" applyFont="1" applyFill="1" applyBorder="1" applyAlignment="1" applyProtection="1">
      <alignment horizontal="left" vertical="center" wrapText="1"/>
      <protection locked="0"/>
    </xf>
    <xf numFmtId="0" fontId="7" fillId="4" borderId="36" xfId="0" applyFont="1" applyFill="1" applyBorder="1" applyAlignment="1">
      <alignment horizontal="left" vertical="center"/>
    </xf>
    <xf numFmtId="0" fontId="7" fillId="4" borderId="37" xfId="0" applyFont="1" applyFill="1" applyBorder="1" applyAlignment="1">
      <alignment horizontal="left" vertical="center"/>
    </xf>
    <xf numFmtId="0" fontId="7" fillId="4" borderId="38" xfId="0" applyFont="1" applyFill="1" applyBorder="1" applyAlignment="1">
      <alignment horizontal="left" vertical="center"/>
    </xf>
    <xf numFmtId="0" fontId="8" fillId="5" borderId="39" xfId="0" applyFont="1" applyFill="1" applyBorder="1" applyAlignment="1">
      <alignment horizontal="left" vertical="center"/>
    </xf>
    <xf numFmtId="0" fontId="8" fillId="5" borderId="0" xfId="0" applyFont="1" applyFill="1" applyBorder="1" applyAlignment="1">
      <alignment horizontal="left" vertical="center"/>
    </xf>
    <xf numFmtId="0" fontId="8" fillId="5" borderId="40" xfId="0" applyFont="1" applyFill="1" applyBorder="1" applyAlignment="1">
      <alignment horizontal="left" vertical="center"/>
    </xf>
    <xf numFmtId="0" fontId="13" fillId="6" borderId="41" xfId="0" applyFont="1" applyFill="1" applyBorder="1" applyAlignment="1">
      <alignment horizontal="center" vertical="center" wrapText="1" readingOrder="1"/>
    </xf>
    <xf numFmtId="0" fontId="13" fillId="6" borderId="22" xfId="0" applyFont="1" applyFill="1" applyBorder="1" applyAlignment="1">
      <alignment horizontal="center" vertical="center" wrapText="1" readingOrder="1"/>
    </xf>
    <xf numFmtId="0" fontId="13" fillId="6" borderId="23" xfId="0" applyFont="1" applyFill="1" applyBorder="1" applyAlignment="1">
      <alignment horizontal="center" vertical="center" wrapText="1" readingOrder="1"/>
    </xf>
    <xf numFmtId="0" fontId="13" fillId="6" borderId="42" xfId="0" applyFont="1" applyFill="1" applyBorder="1" applyAlignment="1">
      <alignment horizontal="center" vertical="center" wrapText="1" readingOrder="1"/>
    </xf>
    <xf numFmtId="0" fontId="13" fillId="6" borderId="30" xfId="0" applyFont="1" applyFill="1" applyBorder="1" applyAlignment="1">
      <alignment horizontal="center" vertical="center" wrapText="1" readingOrder="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51" xfId="0" quotePrefix="1" applyNumberFormat="1" applyFont="1" applyBorder="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0" fontId="21" fillId="0" borderId="40" xfId="0" applyFont="1" applyBorder="1" applyAlignment="1" applyProtection="1">
      <alignment horizontal="left" vertical="center" wrapText="1"/>
      <protection locked="0"/>
    </xf>
    <xf numFmtId="0" fontId="14" fillId="8" borderId="24" xfId="0" applyFont="1" applyFill="1" applyBorder="1" applyAlignment="1">
      <alignment horizontal="center" vertical="center" wrapText="1" readingOrder="1"/>
    </xf>
    <xf numFmtId="0" fontId="11" fillId="6" borderId="44" xfId="0" applyFont="1" applyFill="1" applyBorder="1" applyAlignment="1">
      <alignment vertical="top" wrapText="1"/>
    </xf>
    <xf numFmtId="0" fontId="11" fillId="6" borderId="24" xfId="0" applyFont="1" applyFill="1" applyBorder="1" applyAlignment="1">
      <alignment vertical="top" wrapText="1"/>
    </xf>
    <xf numFmtId="0" fontId="8" fillId="5" borderId="17"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21" fillId="0" borderId="27" xfId="0" applyFont="1" applyBorder="1" applyAlignment="1" applyProtection="1">
      <alignment horizontal="left" vertical="center" wrapText="1"/>
      <protection locked="0"/>
    </xf>
    <xf numFmtId="0" fontId="21" fillId="0" borderId="28" xfId="0" applyFont="1" applyBorder="1" applyAlignment="1" applyProtection="1">
      <alignment horizontal="left" vertical="center" wrapText="1"/>
      <protection locked="0"/>
    </xf>
    <xf numFmtId="0" fontId="21" fillId="0" borderId="29" xfId="0" applyFont="1" applyBorder="1" applyAlignment="1" applyProtection="1">
      <alignment horizontal="left" vertical="center" wrapText="1"/>
      <protection locked="0"/>
    </xf>
    <xf numFmtId="0" fontId="18" fillId="0" borderId="0" xfId="0" applyFont="1" applyAlignment="1">
      <alignment horizontal="left" vertical="center" wrapText="1"/>
    </xf>
    <xf numFmtId="0" fontId="21" fillId="9" borderId="49" xfId="0" applyFont="1" applyFill="1" applyBorder="1" applyAlignment="1" applyProtection="1">
      <alignment horizontal="left" vertical="center" wrapText="1"/>
      <protection locked="0"/>
    </xf>
    <xf numFmtId="0" fontId="21" fillId="9" borderId="50" xfId="0" applyFont="1" applyFill="1" applyBorder="1" applyAlignment="1" applyProtection="1">
      <alignment horizontal="left" vertical="center" wrapText="1"/>
      <protection locked="0"/>
    </xf>
    <xf numFmtId="10" fontId="11" fillId="7" borderId="24" xfId="2" applyNumberFormat="1" applyFont="1" applyFill="1" applyBorder="1" applyAlignment="1" applyProtection="1">
      <alignment horizontal="center" vertical="center" wrapText="1" readingOrder="1"/>
    </xf>
    <xf numFmtId="10" fontId="11" fillId="7" borderId="44" xfId="2" applyNumberFormat="1" applyFont="1" applyFill="1" applyBorder="1" applyAlignment="1" applyProtection="1">
      <alignment horizontal="center" vertical="center" wrapText="1" readingOrder="1"/>
    </xf>
    <xf numFmtId="0" fontId="7" fillId="4" borderId="17" xfId="0" applyFont="1" applyFill="1" applyBorder="1" applyAlignment="1">
      <alignment horizontal="left" vertical="center"/>
    </xf>
    <xf numFmtId="0" fontId="7" fillId="4" borderId="18" xfId="0" applyFont="1" applyFill="1" applyBorder="1" applyAlignment="1">
      <alignment horizontal="left" vertical="center"/>
    </xf>
    <xf numFmtId="165" fontId="16" fillId="0" borderId="26" xfId="0" applyNumberFormat="1" applyFont="1" applyFill="1" applyBorder="1" applyAlignment="1" applyProtection="1">
      <alignment horizontal="center" vertical="center" wrapText="1" readingOrder="1"/>
      <protection locked="0"/>
    </xf>
    <xf numFmtId="0" fontId="16" fillId="0" borderId="47" xfId="0" applyNumberFormat="1" applyFont="1" applyFill="1" applyBorder="1" applyAlignment="1" applyProtection="1">
      <alignment vertical="center" wrapText="1"/>
      <protection locked="0"/>
    </xf>
    <xf numFmtId="0" fontId="16" fillId="0" borderId="26" xfId="0" applyNumberFormat="1" applyFont="1" applyFill="1" applyBorder="1" applyAlignment="1" applyProtection="1">
      <alignment vertical="center" wrapText="1"/>
      <protection locked="0"/>
    </xf>
    <xf numFmtId="39" fontId="11" fillId="9" borderId="43" xfId="1" applyNumberFormat="1" applyFont="1" applyFill="1" applyBorder="1" applyAlignment="1" applyProtection="1">
      <alignment horizontal="center" vertical="center" wrapText="1" readingOrder="1"/>
      <protection locked="0"/>
    </xf>
    <xf numFmtId="39" fontId="11" fillId="9" borderId="24" xfId="1" applyNumberFormat="1" applyFont="1" applyFill="1" applyBorder="1" applyAlignment="1" applyProtection="1">
      <alignment horizontal="center" vertical="center" wrapText="1" readingOrder="1"/>
      <protection locked="0"/>
    </xf>
    <xf numFmtId="39" fontId="11" fillId="9" borderId="23" xfId="1" applyNumberFormat="1" applyFont="1" applyFill="1" applyBorder="1" applyAlignment="1" applyProtection="1">
      <alignment horizontal="center" vertical="center" wrapText="1" readingOrder="1"/>
      <protection locked="0"/>
    </xf>
    <xf numFmtId="39" fontId="11" fillId="9" borderId="30" xfId="1" applyNumberFormat="1" applyFont="1" applyFill="1" applyBorder="1" applyAlignment="1" applyProtection="1">
      <alignment horizontal="center" vertical="center" wrapText="1" readingOrder="1"/>
      <protection locked="0"/>
    </xf>
    <xf numFmtId="39" fontId="11" fillId="9" borderId="22" xfId="1" applyNumberFormat="1" applyFont="1" applyFill="1" applyBorder="1" applyAlignment="1" applyProtection="1">
      <alignment horizontal="center" vertical="center" wrapText="1" readingOrder="1"/>
      <protection locked="0"/>
    </xf>
    <xf numFmtId="39" fontId="11" fillId="9" borderId="23" xfId="1" applyNumberFormat="1" applyFont="1" applyFill="1" applyBorder="1" applyAlignment="1" applyProtection="1">
      <alignment horizontal="center" vertical="top" wrapText="1" readingOrder="1"/>
      <protection locked="0"/>
    </xf>
    <xf numFmtId="39" fontId="11" fillId="9" borderId="30" xfId="1" applyNumberFormat="1" applyFont="1" applyFill="1" applyBorder="1" applyAlignment="1" applyProtection="1">
      <alignment horizontal="center" vertical="top" wrapText="1" readingOrder="1"/>
      <protection locked="0"/>
    </xf>
    <xf numFmtId="39" fontId="11" fillId="9" borderId="22" xfId="1" applyNumberFormat="1" applyFont="1" applyFill="1" applyBorder="1" applyAlignment="1" applyProtection="1">
      <alignment horizontal="center" vertical="top" wrapText="1" readingOrder="1"/>
      <protection locked="0"/>
    </xf>
    <xf numFmtId="1" fontId="16" fillId="10" borderId="26" xfId="0" applyNumberFormat="1" applyFont="1" applyFill="1" applyBorder="1" applyAlignment="1" applyProtection="1">
      <alignment horizontal="center" vertical="center" wrapText="1" readingOrder="1"/>
      <protection locked="0"/>
    </xf>
    <xf numFmtId="0" fontId="9" fillId="0" borderId="0" xfId="0" applyFont="1" applyBorder="1" applyAlignment="1" applyProtection="1">
      <alignment vertical="center" wrapText="1"/>
      <protection locked="0"/>
    </xf>
    <xf numFmtId="0" fontId="25" fillId="9" borderId="0" xfId="0" applyFont="1" applyFill="1" applyBorder="1" applyAlignment="1" applyProtection="1">
      <alignment horizontal="left" vertical="center" wrapText="1"/>
      <protection locked="0"/>
    </xf>
    <xf numFmtId="0" fontId="8" fillId="5" borderId="0" xfId="0" applyFont="1" applyFill="1" applyBorder="1" applyAlignment="1">
      <alignment horizontal="left" vertical="center" wrapText="1"/>
    </xf>
    <xf numFmtId="0" fontId="9" fillId="0" borderId="53" xfId="0" applyFont="1" applyFill="1" applyBorder="1" applyAlignment="1" applyProtection="1">
      <alignment vertical="center" wrapText="1"/>
      <protection locked="0"/>
    </xf>
    <xf numFmtId="0" fontId="23" fillId="0" borderId="34" xfId="0" applyFont="1" applyFill="1" applyBorder="1" applyAlignment="1" applyProtection="1">
      <alignment horizontal="left" vertical="center" wrapText="1"/>
      <protection locked="0"/>
    </xf>
    <xf numFmtId="0" fontId="23" fillId="0" borderId="54" xfId="0" applyFont="1" applyFill="1" applyBorder="1" applyAlignment="1" applyProtection="1">
      <alignment horizontal="left" vertical="center" wrapText="1"/>
      <protection locked="0"/>
    </xf>
    <xf numFmtId="0" fontId="9" fillId="0" borderId="55" xfId="0" applyFont="1" applyFill="1" applyBorder="1" applyAlignment="1" applyProtection="1">
      <alignment vertical="center" wrapText="1"/>
      <protection locked="0"/>
    </xf>
    <xf numFmtId="0" fontId="21" fillId="0" borderId="33" xfId="0" applyFont="1" applyFill="1" applyBorder="1" applyAlignment="1" applyProtection="1">
      <alignment horizontal="left" vertical="center" wrapText="1"/>
      <protection locked="0"/>
    </xf>
    <xf numFmtId="0" fontId="21" fillId="0" borderId="56" xfId="0" applyFont="1" applyFill="1" applyBorder="1" applyAlignment="1" applyProtection="1">
      <alignment horizontal="left" vertical="center" wrapText="1"/>
      <protection locked="0"/>
    </xf>
    <xf numFmtId="0" fontId="21" fillId="0" borderId="24" xfId="0" applyFont="1" applyFill="1" applyBorder="1" applyAlignment="1" applyProtection="1">
      <alignment horizontal="left" vertical="top" wrapText="1"/>
      <protection locked="0"/>
    </xf>
    <xf numFmtId="0" fontId="21" fillId="0" borderId="44" xfId="0" applyFont="1" applyFill="1" applyBorder="1" applyAlignment="1" applyProtection="1">
      <alignment horizontal="left" vertical="top" wrapText="1"/>
      <protection locked="0"/>
    </xf>
    <xf numFmtId="0" fontId="9" fillId="0" borderId="57" xfId="0" applyFont="1" applyFill="1" applyBorder="1" applyAlignment="1" applyProtection="1">
      <alignment vertical="center" wrapText="1"/>
      <protection locked="0"/>
    </xf>
    <xf numFmtId="0" fontId="25" fillId="0" borderId="35" xfId="0" applyFont="1" applyFill="1" applyBorder="1" applyAlignment="1" applyProtection="1">
      <alignment horizontal="left" vertical="center" wrapText="1"/>
      <protection locked="0"/>
    </xf>
    <xf numFmtId="0" fontId="25" fillId="0" borderId="58" xfId="0" applyFont="1" applyFill="1" applyBorder="1" applyAlignment="1" applyProtection="1">
      <alignment horizontal="left" vertical="center" wrapText="1"/>
      <protection locked="0"/>
    </xf>
    <xf numFmtId="0" fontId="9" fillId="0" borderId="59" xfId="0" applyFont="1" applyFill="1" applyBorder="1" applyAlignment="1" applyProtection="1">
      <alignment vertical="center" wrapText="1"/>
      <protection locked="0"/>
    </xf>
    <xf numFmtId="0" fontId="23" fillId="0" borderId="32" xfId="0" applyFont="1" applyFill="1" applyBorder="1" applyAlignment="1" applyProtection="1">
      <alignment horizontal="left" vertical="center" wrapText="1"/>
      <protection locked="0"/>
    </xf>
    <xf numFmtId="0" fontId="23" fillId="0" borderId="60" xfId="0" applyFont="1" applyFill="1" applyBorder="1" applyAlignment="1" applyProtection="1">
      <alignment horizontal="left" vertical="center" wrapText="1"/>
      <protection locked="0"/>
    </xf>
    <xf numFmtId="0" fontId="9" fillId="0" borderId="43" xfId="0" applyFont="1" applyFill="1" applyBorder="1" applyAlignment="1" applyProtection="1">
      <alignment vertical="center" wrapText="1"/>
      <protection locked="0"/>
    </xf>
    <xf numFmtId="0" fontId="21" fillId="0" borderId="24" xfId="0" applyFont="1" applyFill="1" applyBorder="1" applyAlignment="1" applyProtection="1">
      <alignment horizontal="left" vertical="center" wrapText="1"/>
      <protection locked="0"/>
    </xf>
    <xf numFmtId="0" fontId="21" fillId="0" borderId="44" xfId="0" applyFont="1" applyFill="1" applyBorder="1" applyAlignment="1" applyProtection="1">
      <alignment horizontal="left" vertical="center" wrapText="1"/>
      <protection locked="0"/>
    </xf>
    <xf numFmtId="0" fontId="9" fillId="0" borderId="61" xfId="0" applyFont="1" applyFill="1" applyBorder="1" applyAlignment="1" applyProtection="1">
      <alignment vertical="center" wrapText="1"/>
      <protection locked="0"/>
    </xf>
    <xf numFmtId="0" fontId="25" fillId="0" borderId="31" xfId="0" applyFont="1" applyFill="1" applyBorder="1" applyAlignment="1" applyProtection="1">
      <alignment horizontal="left" vertical="center" wrapText="1"/>
      <protection locked="0"/>
    </xf>
    <xf numFmtId="0" fontId="25" fillId="0" borderId="62" xfId="0" applyFont="1" applyFill="1" applyBorder="1" applyAlignment="1" applyProtection="1">
      <alignment horizontal="left" vertical="center" wrapText="1"/>
      <protection locked="0"/>
    </xf>
    <xf numFmtId="0" fontId="9" fillId="0" borderId="48" xfId="0" applyFont="1" applyFill="1" applyBorder="1" applyAlignment="1" applyProtection="1">
      <alignment vertical="center" wrapText="1"/>
      <protection locked="0"/>
    </xf>
    <xf numFmtId="0" fontId="25" fillId="0" borderId="49" xfId="0" applyFont="1" applyFill="1" applyBorder="1" applyAlignment="1" applyProtection="1">
      <alignment horizontal="left" vertical="center" wrapText="1"/>
      <protection locked="0"/>
    </xf>
    <xf numFmtId="0" fontId="25" fillId="0" borderId="50" xfId="0" applyFont="1" applyFill="1" applyBorder="1" applyAlignment="1" applyProtection="1">
      <alignment horizontal="left" vertical="center" wrapText="1"/>
      <protection locked="0"/>
    </xf>
    <xf numFmtId="0" fontId="25" fillId="0" borderId="49" xfId="0" applyFont="1" applyFill="1" applyBorder="1" applyAlignment="1" applyProtection="1">
      <alignment horizontal="left" vertical="top" wrapText="1"/>
      <protection locked="0"/>
    </xf>
    <xf numFmtId="0" fontId="25" fillId="0" borderId="50" xfId="0" applyFont="1" applyFill="1" applyBorder="1" applyAlignment="1" applyProtection="1">
      <alignment horizontal="left" vertical="top" wrapText="1"/>
      <protection locked="0"/>
    </xf>
    <xf numFmtId="0" fontId="16" fillId="0" borderId="47" xfId="0" applyFont="1" applyFill="1" applyBorder="1" applyAlignment="1" applyProtection="1">
      <alignment vertical="center" wrapText="1"/>
      <protection locked="0"/>
    </xf>
    <xf numFmtId="0" fontId="16" fillId="0" borderId="26" xfId="0" applyFont="1" applyFill="1" applyBorder="1" applyAlignment="1" applyProtection="1">
      <alignment vertical="center" wrapText="1"/>
      <protection locked="0"/>
    </xf>
    <xf numFmtId="1" fontId="16" fillId="0" borderId="26" xfId="0" applyNumberFormat="1" applyFont="1" applyFill="1" applyBorder="1" applyAlignment="1" applyProtection="1">
      <alignment horizontal="center" vertical="center" wrapText="1" readingOrder="1"/>
      <protection locked="0"/>
    </xf>
    <xf numFmtId="165" fontId="16" fillId="0" borderId="24" xfId="0" applyNumberFormat="1" applyFont="1" applyFill="1" applyBorder="1" applyAlignment="1" applyProtection="1">
      <alignment horizontal="center" vertical="center" wrapText="1" readingOrder="1"/>
      <protection locked="0"/>
    </xf>
    <xf numFmtId="0" fontId="16" fillId="0" borderId="63" xfId="0" applyFont="1" applyFill="1" applyBorder="1" applyAlignment="1" applyProtection="1">
      <alignment vertical="center" wrapText="1"/>
      <protection locked="0"/>
    </xf>
    <xf numFmtId="0" fontId="16" fillId="0" borderId="24" xfId="0" applyFont="1" applyFill="1" applyBorder="1" applyAlignment="1" applyProtection="1">
      <alignment vertical="center" wrapText="1"/>
      <protection locked="0"/>
    </xf>
    <xf numFmtId="0" fontId="16" fillId="0" borderId="64" xfId="0" applyNumberFormat="1" applyFont="1" applyFill="1" applyBorder="1" applyAlignment="1" applyProtection="1">
      <alignment vertical="center" wrapText="1"/>
      <protection locked="0"/>
    </xf>
    <xf numFmtId="0" fontId="16" fillId="0" borderId="65" xfId="0" applyNumberFormat="1" applyFont="1" applyFill="1" applyBorder="1" applyAlignment="1" applyProtection="1">
      <alignment vertical="center" wrapText="1"/>
      <protection locked="0"/>
    </xf>
    <xf numFmtId="1" fontId="16" fillId="0" borderId="65" xfId="0" applyNumberFormat="1" applyFont="1" applyFill="1" applyBorder="1" applyAlignment="1" applyProtection="1">
      <alignment horizontal="center" vertical="center" wrapText="1" readingOrder="1"/>
      <protection locked="0"/>
    </xf>
    <xf numFmtId="165" fontId="16" fillId="0" borderId="65" xfId="0" applyNumberFormat="1" applyFont="1" applyFill="1" applyBorder="1" applyAlignment="1" applyProtection="1">
      <alignment horizontal="center" vertical="center" wrapText="1" readingOrder="1"/>
      <protection locked="0"/>
    </xf>
    <xf numFmtId="1" fontId="16" fillId="10" borderId="65" xfId="0" applyNumberFormat="1" applyFont="1" applyFill="1" applyBorder="1" applyAlignment="1" applyProtection="1">
      <alignment horizontal="center" vertical="center" wrapText="1" readingOrder="1"/>
      <protection locked="0"/>
    </xf>
    <xf numFmtId="165" fontId="16" fillId="10" borderId="65" xfId="0" applyNumberFormat="1" applyFont="1" applyFill="1" applyBorder="1" applyAlignment="1" applyProtection="1">
      <alignment horizontal="center" vertical="center" wrapText="1" readingOrder="1"/>
      <protection locked="0"/>
    </xf>
    <xf numFmtId="10" fontId="16" fillId="7" borderId="65" xfId="2" applyNumberFormat="1" applyFont="1" applyFill="1" applyBorder="1" applyAlignment="1" applyProtection="1">
      <alignment horizontal="center" vertical="center" wrapText="1" readingOrder="1"/>
      <protection locked="0"/>
    </xf>
    <xf numFmtId="166" fontId="16" fillId="7" borderId="66" xfId="0" applyNumberFormat="1" applyFont="1" applyFill="1" applyBorder="1" applyAlignment="1" applyProtection="1">
      <alignment horizontal="center" vertical="center" wrapText="1" readingOrder="1"/>
      <protection locked="0"/>
    </xf>
    <xf numFmtId="1" fontId="16" fillId="0" borderId="24" xfId="0" applyNumberFormat="1" applyFont="1" applyFill="1" applyBorder="1" applyAlignment="1" applyProtection="1">
      <alignment horizontal="center" vertical="center" wrapText="1" readingOrder="1"/>
      <protection locked="0"/>
    </xf>
    <xf numFmtId="1" fontId="16" fillId="10" borderId="24" xfId="0" applyNumberFormat="1" applyFont="1" applyFill="1" applyBorder="1" applyAlignment="1" applyProtection="1">
      <alignment horizontal="center" vertical="center" wrapText="1" readingOrder="1"/>
      <protection locked="0"/>
    </xf>
    <xf numFmtId="165" fontId="16" fillId="10" borderId="24" xfId="0" applyNumberFormat="1" applyFont="1" applyFill="1" applyBorder="1" applyAlignment="1" applyProtection="1">
      <alignment horizontal="center" vertical="center" wrapText="1" readingOrder="1"/>
      <protection locked="0"/>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5" formatCode="[$-10409]#,##0.00;\-#,##0.00"/>
      <fill>
        <patternFill patternType="none">
          <fgColor indexed="64"/>
          <bgColor auto="1"/>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auto="1"/>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auto="1"/>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auto="1"/>
        </patternFill>
      </fill>
      <alignment horizontal="center" vertical="center" textRotation="0" wrapText="1" indent="0" justifyLastLine="0" shrinkToFit="0" readingOrder="1"/>
      <border outline="0">
        <left style="thin">
          <color theme="0" tint="-0.34998626667073579"/>
        </lef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outline="0">
        <left style="thin">
          <color theme="0" tint="-0.34998626667073579"/>
        </lef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9"/>
        <color auto="1"/>
        <name val="Calibri"/>
        <scheme val="none"/>
      </font>
      <numFmt numFmtId="2"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6" formatCode="[$-10409]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indexed="65"/>
        </patternFill>
      </fill>
      <alignment horizontal="center" vertical="center" textRotation="0" wrapText="1" indent="0" justifyLastLine="0" shrinkToFit="0" readingOrder="0"/>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151978</xdr:colOff>
      <xdr:row>0</xdr:row>
      <xdr:rowOff>63500</xdr:rowOff>
    </xdr:from>
    <xdr:ext cx="1128606" cy="707388"/>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151978" y="63500"/>
          <a:ext cx="1128606" cy="70738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 displayName="Tabla1" ref="A28:J32" totalsRowShown="0" headerRowDxfId="14" dataDxfId="12" headerRowBorderDxfId="13" tableBorderDxfId="11" totalsRowBorderDxfId="10">
  <tableColumns count="10">
    <tableColumn id="1" name="Producto" dataDxfId="5"/>
    <tableColumn id="2" name="Indicador" dataDxfId="4"/>
    <tableColumn id="3" name="Física_x000a_(A)" dataDxfId="3"/>
    <tableColumn id="4" name="Financiera_x000a_(B)" dataDxfId="2"/>
    <tableColumn id="9" name="Física_x000a_(C)" dataDxfId="1"/>
    <tableColumn id="10" name="Financiera_x000a_(D)" dataDxfId="0"/>
    <tableColumn id="5" name="Física _x000a_(E)" dataDxfId="9"/>
    <tableColumn id="6" name="Financiera _x000a_ (F)" dataDxfId="8"/>
    <tableColumn id="7" name="Física _x000a_(%)_x000a_ G=E/C" dataDxfId="6" dataCellStyle="Porcentaje">
      <calculatedColumnFormula>Tabla1[[#This Row],[Física 
(E)]]/Tabla1[[#This Row],[Física
(C)]]</calculatedColumnFormula>
    </tableColumn>
    <tableColumn id="8" name="Financiero _x000a_(%) _x000a_H=F/D" dataDxfId="7">
      <calculatedColumnFormula>IF(H29&gt;0,H29/F29,0)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tabSelected="1" view="pageBreakPreview" topLeftCell="A43" zoomScaleNormal="74" zoomScaleSheetLayoutView="100" workbookViewId="0">
      <selection activeCell="B45" sqref="B45:J45"/>
    </sheetView>
    <sheetView tabSelected="1" view="pageBreakPreview" topLeftCell="A32" zoomScale="60" zoomScaleNormal="74" workbookViewId="1">
      <selection activeCell="B37" sqref="B37:J37"/>
    </sheetView>
  </sheetViews>
  <sheetFormatPr baseColWidth="10" defaultRowHeight="14.5" x14ac:dyDescent="0.35"/>
  <cols>
    <col min="1" max="1" width="23" style="4" customWidth="1"/>
    <col min="2" max="9" width="15.7265625" style="4" customWidth="1"/>
    <col min="10" max="10" width="17.7265625" style="4" customWidth="1"/>
    <col min="11" max="11" width="11.36328125" style="4"/>
    <col min="13" max="13" width="30.81640625" customWidth="1"/>
  </cols>
  <sheetData>
    <row r="1" spans="1:11" ht="21.5" thickBot="1" x14ac:dyDescent="0.4">
      <c r="A1" s="9"/>
      <c r="B1" s="51" t="s">
        <v>50</v>
      </c>
      <c r="C1" s="52"/>
      <c r="D1" s="52"/>
      <c r="E1" s="52"/>
      <c r="F1" s="52"/>
      <c r="G1" s="52"/>
      <c r="H1" s="52"/>
      <c r="I1" s="52"/>
      <c r="J1" s="53"/>
      <c r="K1" s="1"/>
    </row>
    <row r="2" spans="1:11" ht="21.5" thickBot="1" x14ac:dyDescent="0.4">
      <c r="A2" s="10"/>
      <c r="B2" s="54" t="s">
        <v>0</v>
      </c>
      <c r="C2" s="55"/>
      <c r="D2" s="54" t="s">
        <v>1</v>
      </c>
      <c r="E2" s="56"/>
      <c r="F2" s="56"/>
      <c r="G2" s="55"/>
      <c r="H2" s="57"/>
      <c r="I2" s="2" t="s">
        <v>2</v>
      </c>
      <c r="J2" s="3" t="s">
        <v>3</v>
      </c>
      <c r="K2" s="1"/>
    </row>
    <row r="3" spans="1:11" ht="21.5" thickBot="1" x14ac:dyDescent="0.4">
      <c r="A3" s="11"/>
      <c r="B3" s="58" t="s">
        <v>4</v>
      </c>
      <c r="C3" s="59"/>
      <c r="D3" s="58"/>
      <c r="E3" s="59"/>
      <c r="F3" s="59"/>
      <c r="G3" s="59"/>
      <c r="H3" s="60"/>
      <c r="I3" s="13"/>
      <c r="J3" s="14"/>
      <c r="K3" s="1"/>
    </row>
    <row r="4" spans="1:11" x14ac:dyDescent="0.35">
      <c r="A4" s="61"/>
      <c r="B4" s="62"/>
      <c r="C4" s="62"/>
      <c r="D4" s="63"/>
      <c r="E4" s="63"/>
      <c r="F4" s="63"/>
      <c r="G4" s="63"/>
      <c r="H4" s="63"/>
      <c r="I4" s="62"/>
      <c r="J4" s="64"/>
      <c r="K4" s="1"/>
    </row>
    <row r="5" spans="1:11" ht="3" customHeight="1" thickBot="1" x14ac:dyDescent="0.4">
      <c r="A5" s="48"/>
      <c r="B5" s="49"/>
      <c r="C5" s="49"/>
      <c r="D5" s="49"/>
      <c r="E5" s="49"/>
      <c r="F5" s="49"/>
      <c r="G5" s="49"/>
      <c r="H5" s="49"/>
      <c r="I5" s="49"/>
      <c r="J5" s="50"/>
      <c r="K5" s="1"/>
    </row>
    <row r="6" spans="1:11" ht="15.5" x14ac:dyDescent="0.35">
      <c r="A6" s="37" t="s">
        <v>5</v>
      </c>
      <c r="B6" s="38"/>
      <c r="C6" s="38"/>
      <c r="D6" s="38"/>
      <c r="E6" s="38"/>
      <c r="F6" s="38"/>
      <c r="G6" s="38"/>
      <c r="H6" s="38"/>
      <c r="I6" s="38"/>
      <c r="J6" s="39"/>
      <c r="K6" s="1"/>
    </row>
    <row r="7" spans="1:11" ht="15.5" x14ac:dyDescent="0.35">
      <c r="A7" s="40" t="s">
        <v>6</v>
      </c>
      <c r="B7" s="41"/>
      <c r="C7" s="41"/>
      <c r="D7" s="41"/>
      <c r="E7" s="41"/>
      <c r="F7" s="41"/>
      <c r="G7" s="41"/>
      <c r="H7" s="41"/>
      <c r="I7" s="41"/>
      <c r="J7" s="42"/>
      <c r="K7" s="1"/>
    </row>
    <row r="8" spans="1:11" x14ac:dyDescent="0.35">
      <c r="A8" s="23" t="s">
        <v>7</v>
      </c>
      <c r="B8" s="65" t="s">
        <v>53</v>
      </c>
      <c r="C8" s="66"/>
      <c r="D8" s="66"/>
      <c r="E8" s="66"/>
      <c r="F8" s="66"/>
      <c r="G8" s="66"/>
      <c r="H8" s="66"/>
      <c r="I8" s="66"/>
      <c r="J8" s="67"/>
      <c r="K8" s="1"/>
    </row>
    <row r="9" spans="1:11" ht="15" customHeight="1" x14ac:dyDescent="0.35">
      <c r="A9" s="24" t="s">
        <v>36</v>
      </c>
      <c r="B9" s="65" t="s">
        <v>54</v>
      </c>
      <c r="C9" s="66"/>
      <c r="D9" s="66"/>
      <c r="E9" s="66"/>
      <c r="F9" s="66"/>
      <c r="G9" s="66"/>
      <c r="H9" s="66"/>
      <c r="I9" s="66"/>
      <c r="J9" s="67"/>
      <c r="K9" s="1"/>
    </row>
    <row r="10" spans="1:11" x14ac:dyDescent="0.35">
      <c r="A10" s="24" t="s">
        <v>37</v>
      </c>
      <c r="B10" s="65" t="s">
        <v>55</v>
      </c>
      <c r="C10" s="66"/>
      <c r="D10" s="66"/>
      <c r="E10" s="66"/>
      <c r="F10" s="66"/>
      <c r="G10" s="66"/>
      <c r="H10" s="66"/>
      <c r="I10" s="66"/>
      <c r="J10" s="67"/>
      <c r="K10" s="1"/>
    </row>
    <row r="11" spans="1:11" ht="50.15" customHeight="1" x14ac:dyDescent="0.35">
      <c r="A11" s="23" t="s">
        <v>8</v>
      </c>
      <c r="B11" s="68" t="s">
        <v>52</v>
      </c>
      <c r="C11" s="68"/>
      <c r="D11" s="68"/>
      <c r="E11" s="68"/>
      <c r="F11" s="68"/>
      <c r="G11" s="68"/>
      <c r="H11" s="68"/>
      <c r="I11" s="68"/>
      <c r="J11" s="69"/>
    </row>
    <row r="12" spans="1:11" ht="37.75" customHeight="1" x14ac:dyDescent="0.35">
      <c r="A12" s="23" t="s">
        <v>9</v>
      </c>
      <c r="B12" s="68" t="s">
        <v>51</v>
      </c>
      <c r="C12" s="68"/>
      <c r="D12" s="68"/>
      <c r="E12" s="68"/>
      <c r="F12" s="68"/>
      <c r="G12" s="68"/>
      <c r="H12" s="68"/>
      <c r="I12" s="68"/>
      <c r="J12" s="69"/>
    </row>
    <row r="13" spans="1:11" ht="15.5" x14ac:dyDescent="0.35">
      <c r="A13" s="30" t="s">
        <v>10</v>
      </c>
      <c r="B13" s="31"/>
      <c r="C13" s="31"/>
      <c r="D13" s="31"/>
      <c r="E13" s="31"/>
      <c r="F13" s="31"/>
      <c r="G13" s="31"/>
      <c r="H13" s="31"/>
      <c r="I13" s="31"/>
      <c r="J13" s="32"/>
    </row>
    <row r="14" spans="1:11" ht="27.75" customHeight="1" x14ac:dyDescent="0.35">
      <c r="A14" s="23" t="s">
        <v>11</v>
      </c>
      <c r="B14" s="12">
        <v>1</v>
      </c>
      <c r="C14" s="28" t="str">
        <f>IFERROR(VLOOKUP(B14,'[1]Validacion datos'!A2:B5,2,FALSE),"")</f>
        <v>DESARROLLO INSTITUCIONAL</v>
      </c>
      <c r="D14" s="28"/>
      <c r="E14" s="28"/>
      <c r="F14" s="28"/>
      <c r="G14" s="28"/>
      <c r="H14" s="28"/>
      <c r="I14" s="28"/>
      <c r="J14" s="29"/>
    </row>
    <row r="15" spans="1:11" ht="26.25" customHeight="1" x14ac:dyDescent="0.35">
      <c r="A15" s="23" t="s">
        <v>12</v>
      </c>
      <c r="B15" s="5">
        <v>1.1000000000000001</v>
      </c>
      <c r="C15" s="28" t="str">
        <f>IFERROR(VLOOKUP(B15,'[1]Validacion datos'!A8:B26,2,FALSE),"")</f>
        <v>Administración pública transparente, eficiente y orientada</v>
      </c>
      <c r="D15" s="28"/>
      <c r="E15" s="28"/>
      <c r="F15" s="28"/>
      <c r="G15" s="28"/>
      <c r="H15" s="28"/>
      <c r="I15" s="28"/>
      <c r="J15" s="29"/>
    </row>
    <row r="16" spans="1:11" ht="25.4" customHeight="1" x14ac:dyDescent="0.35">
      <c r="A16" s="23" t="s">
        <v>13</v>
      </c>
      <c r="B16" s="6" t="s">
        <v>57</v>
      </c>
      <c r="C16" s="28"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28"/>
      <c r="E16" s="28"/>
      <c r="F16" s="28"/>
      <c r="G16" s="28"/>
      <c r="H16" s="28"/>
      <c r="I16" s="28"/>
      <c r="J16" s="29"/>
    </row>
    <row r="17" spans="1:11" ht="15.5" x14ac:dyDescent="0.35">
      <c r="A17" s="30" t="s">
        <v>14</v>
      </c>
      <c r="B17" s="31"/>
      <c r="C17" s="31"/>
      <c r="D17" s="31"/>
      <c r="E17" s="31"/>
      <c r="F17" s="31"/>
      <c r="G17" s="31"/>
      <c r="H17" s="31"/>
      <c r="I17" s="31"/>
      <c r="J17" s="32"/>
    </row>
    <row r="18" spans="1:11" ht="29.25" customHeight="1" x14ac:dyDescent="0.35">
      <c r="A18" s="25" t="s">
        <v>15</v>
      </c>
      <c r="B18" s="33" t="s">
        <v>56</v>
      </c>
      <c r="C18" s="33"/>
      <c r="D18" s="33"/>
      <c r="E18" s="33"/>
      <c r="F18" s="33"/>
      <c r="G18" s="33"/>
      <c r="H18" s="33"/>
      <c r="I18" s="33"/>
      <c r="J18" s="34"/>
    </row>
    <row r="19" spans="1:11" ht="82" customHeight="1" x14ac:dyDescent="0.35">
      <c r="A19" s="26" t="s">
        <v>16</v>
      </c>
      <c r="B19" s="35" t="s">
        <v>58</v>
      </c>
      <c r="C19" s="35"/>
      <c r="D19" s="35"/>
      <c r="E19" s="35"/>
      <c r="F19" s="35"/>
      <c r="G19" s="35"/>
      <c r="H19" s="35"/>
      <c r="I19" s="35"/>
      <c r="J19" s="36"/>
    </row>
    <row r="20" spans="1:11" ht="34.5" customHeight="1" x14ac:dyDescent="0.35">
      <c r="A20" s="26" t="s">
        <v>17</v>
      </c>
      <c r="B20" s="35" t="s">
        <v>59</v>
      </c>
      <c r="C20" s="35"/>
      <c r="D20" s="35"/>
      <c r="E20" s="35"/>
      <c r="F20" s="35"/>
      <c r="G20" s="35"/>
      <c r="H20" s="35"/>
      <c r="I20" s="35"/>
      <c r="J20" s="36"/>
    </row>
    <row r="21" spans="1:11" ht="35.25" customHeight="1" thickBot="1" x14ac:dyDescent="0.4">
      <c r="A21" s="27" t="s">
        <v>38</v>
      </c>
      <c r="B21" s="79" t="s">
        <v>60</v>
      </c>
      <c r="C21" s="79"/>
      <c r="D21" s="79"/>
      <c r="E21" s="79"/>
      <c r="F21" s="79"/>
      <c r="G21" s="79"/>
      <c r="H21" s="79"/>
      <c r="I21" s="79"/>
      <c r="J21" s="80"/>
      <c r="K21" s="1"/>
    </row>
    <row r="22" spans="1:11" ht="15.5" x14ac:dyDescent="0.35">
      <c r="A22" s="37" t="s">
        <v>18</v>
      </c>
      <c r="B22" s="38"/>
      <c r="C22" s="38"/>
      <c r="D22" s="38"/>
      <c r="E22" s="38"/>
      <c r="F22" s="38"/>
      <c r="G22" s="38"/>
      <c r="H22" s="38"/>
      <c r="I22" s="38"/>
      <c r="J22" s="39"/>
    </row>
    <row r="23" spans="1:11" ht="15.5" x14ac:dyDescent="0.35">
      <c r="A23" s="40" t="s">
        <v>19</v>
      </c>
      <c r="B23" s="41"/>
      <c r="C23" s="41"/>
      <c r="D23" s="41"/>
      <c r="E23" s="41"/>
      <c r="F23" s="41"/>
      <c r="G23" s="41"/>
      <c r="H23" s="41"/>
      <c r="I23" s="41"/>
      <c r="J23" s="42"/>
      <c r="K23" s="1"/>
    </row>
    <row r="24" spans="1:11" ht="15" customHeight="1" x14ac:dyDescent="0.35">
      <c r="A24" s="43" t="s">
        <v>20</v>
      </c>
      <c r="B24" s="44"/>
      <c r="C24" s="45" t="s">
        <v>21</v>
      </c>
      <c r="D24" s="47"/>
      <c r="E24" s="47"/>
      <c r="F24" s="47" t="s">
        <v>22</v>
      </c>
      <c r="G24" s="47"/>
      <c r="H24" s="44"/>
      <c r="I24" s="45" t="s">
        <v>23</v>
      </c>
      <c r="J24" s="46"/>
    </row>
    <row r="25" spans="1:11" x14ac:dyDescent="0.35">
      <c r="A25" s="88">
        <v>532561425</v>
      </c>
      <c r="B25" s="89"/>
      <c r="C25" s="90">
        <v>546446035</v>
      </c>
      <c r="D25" s="91"/>
      <c r="E25" s="92"/>
      <c r="F25" s="93">
        <v>134839136.13999999</v>
      </c>
      <c r="G25" s="94"/>
      <c r="H25" s="95"/>
      <c r="I25" s="81">
        <f>F25/C25</f>
        <v>0.24675654594144869</v>
      </c>
      <c r="J25" s="82"/>
    </row>
    <row r="26" spans="1:11" ht="15.5" x14ac:dyDescent="0.35">
      <c r="A26" s="40" t="s">
        <v>24</v>
      </c>
      <c r="B26" s="41"/>
      <c r="C26" s="41"/>
      <c r="D26" s="41"/>
      <c r="E26" s="41"/>
      <c r="F26" s="41"/>
      <c r="G26" s="41"/>
      <c r="H26" s="41"/>
      <c r="I26" s="41"/>
      <c r="J26" s="42"/>
      <c r="K26" s="1"/>
    </row>
    <row r="27" spans="1:11" x14ac:dyDescent="0.35">
      <c r="A27" s="19"/>
      <c r="B27" s="18"/>
      <c r="C27" s="70" t="s">
        <v>49</v>
      </c>
      <c r="D27" s="72"/>
      <c r="E27" s="70" t="s">
        <v>47</v>
      </c>
      <c r="F27" s="72"/>
      <c r="G27" s="70" t="s">
        <v>48</v>
      </c>
      <c r="H27" s="70"/>
      <c r="I27" s="70" t="s">
        <v>25</v>
      </c>
      <c r="J27" s="71"/>
    </row>
    <row r="28" spans="1:11" ht="39" x14ac:dyDescent="0.35">
      <c r="A28" s="20" t="s">
        <v>26</v>
      </c>
      <c r="B28" s="7" t="s">
        <v>27</v>
      </c>
      <c r="C28" s="7" t="s">
        <v>39</v>
      </c>
      <c r="D28" s="7" t="s">
        <v>40</v>
      </c>
      <c r="E28" s="7" t="s">
        <v>41</v>
      </c>
      <c r="F28" s="7" t="s">
        <v>42</v>
      </c>
      <c r="G28" s="7" t="s">
        <v>43</v>
      </c>
      <c r="H28" s="7" t="s">
        <v>44</v>
      </c>
      <c r="I28" s="7" t="s">
        <v>45</v>
      </c>
      <c r="J28" s="21" t="s">
        <v>46</v>
      </c>
    </row>
    <row r="29" spans="1:11" ht="195.5" customHeight="1" x14ac:dyDescent="0.35">
      <c r="A29" s="125" t="s">
        <v>61</v>
      </c>
      <c r="B29" s="126" t="s">
        <v>62</v>
      </c>
      <c r="C29" s="127">
        <v>360</v>
      </c>
      <c r="D29" s="85">
        <v>53557687.450000003</v>
      </c>
      <c r="E29" s="127">
        <v>50</v>
      </c>
      <c r="F29" s="85">
        <v>9550165</v>
      </c>
      <c r="G29" s="96">
        <v>53</v>
      </c>
      <c r="H29" s="15">
        <v>8161663.0800000001</v>
      </c>
      <c r="I29" s="8">
        <f>Tabla1[[#This Row],[Física 
(E)]]/Tabla1[[#This Row],[Física
(C)]]</f>
        <v>1.06</v>
      </c>
      <c r="J29" s="22">
        <f t="shared" ref="J29" si="0">IF(H29&gt;0,H29/F29,0)</f>
        <v>0.85460964077584001</v>
      </c>
    </row>
    <row r="30" spans="1:11" ht="76.400000000000006" customHeight="1" x14ac:dyDescent="0.35">
      <c r="A30" s="86" t="s">
        <v>64</v>
      </c>
      <c r="B30" s="87" t="s">
        <v>65</v>
      </c>
      <c r="C30" s="127">
        <v>9400</v>
      </c>
      <c r="D30" s="85">
        <v>109009639.11</v>
      </c>
      <c r="E30" s="127">
        <v>2350</v>
      </c>
      <c r="F30" s="85">
        <v>33041301</v>
      </c>
      <c r="G30" s="96">
        <v>2310</v>
      </c>
      <c r="H30" s="15">
        <v>24484542.489999998</v>
      </c>
      <c r="I30" s="8">
        <f>Tabla1[[#This Row],[Física 
(E)]]/Tabla1[[#This Row],[Física
(C)]]</f>
        <v>0.98297872340425529</v>
      </c>
      <c r="J30" s="22">
        <f>IF(H30&gt;0,H30/F30,0)</f>
        <v>0.74102840230171318</v>
      </c>
    </row>
    <row r="31" spans="1:11" ht="76.400000000000006" customHeight="1" x14ac:dyDescent="0.35">
      <c r="A31" s="129" t="s">
        <v>63</v>
      </c>
      <c r="B31" s="130" t="s">
        <v>68</v>
      </c>
      <c r="C31" s="139">
        <v>10</v>
      </c>
      <c r="D31" s="128">
        <v>61710279.490000002</v>
      </c>
      <c r="E31" s="139">
        <v>1</v>
      </c>
      <c r="F31" s="128">
        <v>15573872</v>
      </c>
      <c r="G31" s="140">
        <v>2</v>
      </c>
      <c r="H31" s="141">
        <v>8932838.25</v>
      </c>
      <c r="I31" s="8">
        <f>Tabla1[[#This Row],[Física 
(E)]]/Tabla1[[#This Row],[Física
(C)]]</f>
        <v>2</v>
      </c>
      <c r="J31" s="22">
        <f>IF(H31&gt;0,H31/F31,0)</f>
        <v>0.57357850700198387</v>
      </c>
    </row>
    <row r="32" spans="1:11" ht="115" customHeight="1" thickBot="1" x14ac:dyDescent="0.4">
      <c r="A32" s="131" t="s">
        <v>66</v>
      </c>
      <c r="B32" s="132" t="s">
        <v>67</v>
      </c>
      <c r="C32" s="133">
        <v>200</v>
      </c>
      <c r="D32" s="134">
        <v>35261280.270000003</v>
      </c>
      <c r="E32" s="133">
        <v>50</v>
      </c>
      <c r="F32" s="134">
        <v>3672171</v>
      </c>
      <c r="G32" s="135">
        <v>118</v>
      </c>
      <c r="H32" s="136">
        <v>2727352.75</v>
      </c>
      <c r="I32" s="137">
        <f>Tabla1[[#This Row],[Física 
(E)]]/Tabla1[[#This Row],[Física
(C)]]</f>
        <v>2.36</v>
      </c>
      <c r="J32" s="138">
        <f>IF(H32&gt;0,H32/F32,0)</f>
        <v>0.74270853672119297</v>
      </c>
    </row>
    <row r="33" spans="1:21" ht="15.5" x14ac:dyDescent="0.35">
      <c r="A33" s="37" t="s">
        <v>28</v>
      </c>
      <c r="B33" s="38"/>
      <c r="C33" s="38"/>
      <c r="D33" s="38"/>
      <c r="E33" s="38"/>
      <c r="F33" s="38"/>
      <c r="G33" s="38"/>
      <c r="H33" s="38"/>
      <c r="I33" s="38"/>
      <c r="J33" s="39"/>
    </row>
    <row r="34" spans="1:21" ht="16" thickBot="1" x14ac:dyDescent="0.4">
      <c r="A34" s="40" t="s">
        <v>29</v>
      </c>
      <c r="B34" s="41"/>
      <c r="C34" s="41"/>
      <c r="D34" s="41"/>
      <c r="E34" s="41"/>
      <c r="F34" s="41"/>
      <c r="G34" s="41"/>
      <c r="H34" s="41"/>
      <c r="I34" s="41"/>
      <c r="J34" s="42"/>
      <c r="K34" s="1"/>
    </row>
    <row r="35" spans="1:21" ht="20.75" customHeight="1" x14ac:dyDescent="0.35">
      <c r="A35" s="100" t="s">
        <v>30</v>
      </c>
      <c r="B35" s="101" t="s">
        <v>69</v>
      </c>
      <c r="C35" s="101"/>
      <c r="D35" s="101"/>
      <c r="E35" s="101"/>
      <c r="F35" s="101"/>
      <c r="G35" s="101"/>
      <c r="H35" s="101"/>
      <c r="I35" s="101"/>
      <c r="J35" s="102"/>
      <c r="K35" s="1"/>
    </row>
    <row r="36" spans="1:21" ht="51.5" customHeight="1" x14ac:dyDescent="0.35">
      <c r="A36" s="103" t="s">
        <v>31</v>
      </c>
      <c r="B36" s="104" t="s">
        <v>71</v>
      </c>
      <c r="C36" s="104"/>
      <c r="D36" s="104"/>
      <c r="E36" s="104"/>
      <c r="F36" s="104"/>
      <c r="G36" s="104"/>
      <c r="H36" s="104"/>
      <c r="I36" s="104"/>
      <c r="J36" s="105"/>
      <c r="K36" s="1"/>
    </row>
    <row r="37" spans="1:21" ht="107" customHeight="1" x14ac:dyDescent="0.35">
      <c r="A37" s="103" t="s">
        <v>32</v>
      </c>
      <c r="B37" s="106" t="s">
        <v>84</v>
      </c>
      <c r="C37" s="106"/>
      <c r="D37" s="106"/>
      <c r="E37" s="106"/>
      <c r="F37" s="106"/>
      <c r="G37" s="106"/>
      <c r="H37" s="106"/>
      <c r="I37" s="106"/>
      <c r="J37" s="107"/>
      <c r="K37" s="1"/>
      <c r="M37" s="16"/>
    </row>
    <row r="38" spans="1:21" ht="122.5" customHeight="1" thickBot="1" x14ac:dyDescent="0.4">
      <c r="A38" s="108" t="s">
        <v>33</v>
      </c>
      <c r="B38" s="109" t="s">
        <v>70</v>
      </c>
      <c r="C38" s="109"/>
      <c r="D38" s="109"/>
      <c r="E38" s="109"/>
      <c r="F38" s="109"/>
      <c r="G38" s="109"/>
      <c r="H38" s="109"/>
      <c r="I38" s="109"/>
      <c r="J38" s="110"/>
      <c r="K38" s="1"/>
    </row>
    <row r="39" spans="1:21" ht="27.5" customHeight="1" x14ac:dyDescent="0.35">
      <c r="A39" s="111" t="s">
        <v>30</v>
      </c>
      <c r="B39" s="112" t="s">
        <v>72</v>
      </c>
      <c r="C39" s="112"/>
      <c r="D39" s="112"/>
      <c r="E39" s="112"/>
      <c r="F39" s="112"/>
      <c r="G39" s="112"/>
      <c r="H39" s="112"/>
      <c r="I39" s="112"/>
      <c r="J39" s="113"/>
    </row>
    <row r="40" spans="1:21" ht="32" customHeight="1" x14ac:dyDescent="0.35">
      <c r="A40" s="114" t="s">
        <v>31</v>
      </c>
      <c r="B40" s="115" t="s">
        <v>74</v>
      </c>
      <c r="C40" s="115"/>
      <c r="D40" s="115"/>
      <c r="E40" s="115"/>
      <c r="F40" s="115"/>
      <c r="G40" s="115"/>
      <c r="H40" s="115"/>
      <c r="I40" s="115"/>
      <c r="J40" s="116"/>
    </row>
    <row r="41" spans="1:21" ht="104.65" customHeight="1" x14ac:dyDescent="0.35">
      <c r="A41" s="114" t="s">
        <v>32</v>
      </c>
      <c r="B41" s="115" t="s">
        <v>85</v>
      </c>
      <c r="C41" s="115"/>
      <c r="D41" s="115"/>
      <c r="E41" s="115"/>
      <c r="F41" s="115"/>
      <c r="G41" s="115"/>
      <c r="H41" s="115"/>
      <c r="I41" s="115"/>
      <c r="J41" s="116"/>
    </row>
    <row r="42" spans="1:21" ht="113.5" customHeight="1" thickBot="1" x14ac:dyDescent="0.4">
      <c r="A42" s="117" t="s">
        <v>33</v>
      </c>
      <c r="B42" s="118" t="s">
        <v>73</v>
      </c>
      <c r="C42" s="118"/>
      <c r="D42" s="118"/>
      <c r="E42" s="118"/>
      <c r="F42" s="118"/>
      <c r="G42" s="118"/>
      <c r="H42" s="118"/>
      <c r="I42" s="118"/>
      <c r="J42" s="119"/>
      <c r="M42" s="17"/>
      <c r="N42" s="17"/>
      <c r="O42" s="17"/>
      <c r="P42" s="17"/>
      <c r="Q42" s="17"/>
      <c r="R42" s="17"/>
      <c r="S42" s="17"/>
      <c r="T42" s="17"/>
      <c r="U42" s="17"/>
    </row>
    <row r="43" spans="1:21" ht="33" customHeight="1" x14ac:dyDescent="0.35">
      <c r="A43" s="111" t="s">
        <v>30</v>
      </c>
      <c r="B43" s="112" t="s">
        <v>81</v>
      </c>
      <c r="C43" s="112"/>
      <c r="D43" s="112"/>
      <c r="E43" s="112"/>
      <c r="F43" s="112"/>
      <c r="G43" s="112"/>
      <c r="H43" s="112"/>
      <c r="I43" s="112"/>
      <c r="J43" s="113"/>
      <c r="M43" s="18"/>
      <c r="N43" s="18"/>
      <c r="O43" s="18"/>
      <c r="P43" s="18"/>
      <c r="Q43" s="18"/>
      <c r="R43" s="18"/>
      <c r="S43" s="18"/>
      <c r="T43" s="18"/>
      <c r="U43" s="18"/>
    </row>
    <row r="44" spans="1:21" ht="23.5" customHeight="1" x14ac:dyDescent="0.35">
      <c r="A44" s="114" t="s">
        <v>31</v>
      </c>
      <c r="B44" s="115" t="s">
        <v>75</v>
      </c>
      <c r="C44" s="115"/>
      <c r="D44" s="115"/>
      <c r="E44" s="115"/>
      <c r="F44" s="115"/>
      <c r="G44" s="115"/>
      <c r="H44" s="115"/>
      <c r="I44" s="115"/>
      <c r="J44" s="116"/>
    </row>
    <row r="45" spans="1:21" ht="123" customHeight="1" x14ac:dyDescent="0.35">
      <c r="A45" s="114" t="s">
        <v>32</v>
      </c>
      <c r="B45" s="115" t="s">
        <v>86</v>
      </c>
      <c r="C45" s="115"/>
      <c r="D45" s="115"/>
      <c r="E45" s="115"/>
      <c r="F45" s="115"/>
      <c r="G45" s="115"/>
      <c r="H45" s="115"/>
      <c r="I45" s="115"/>
      <c r="J45" s="116"/>
    </row>
    <row r="46" spans="1:21" ht="209" customHeight="1" thickBot="1" x14ac:dyDescent="0.4">
      <c r="A46" s="120" t="s">
        <v>33</v>
      </c>
      <c r="B46" s="121" t="s">
        <v>76</v>
      </c>
      <c r="C46" s="121"/>
      <c r="D46" s="121"/>
      <c r="E46" s="121"/>
      <c r="F46" s="121"/>
      <c r="G46" s="121"/>
      <c r="H46" s="121"/>
      <c r="I46" s="121"/>
      <c r="J46" s="122"/>
      <c r="M46" s="16"/>
    </row>
    <row r="47" spans="1:21" ht="31" customHeight="1" x14ac:dyDescent="0.35">
      <c r="A47" s="111" t="s">
        <v>30</v>
      </c>
      <c r="B47" s="112" t="s">
        <v>78</v>
      </c>
      <c r="C47" s="112"/>
      <c r="D47" s="112"/>
      <c r="E47" s="112"/>
      <c r="F47" s="112"/>
      <c r="G47" s="112"/>
      <c r="H47" s="112"/>
      <c r="I47" s="112"/>
      <c r="J47" s="113"/>
      <c r="M47" s="16"/>
    </row>
    <row r="48" spans="1:21" ht="30.5" customHeight="1" x14ac:dyDescent="0.35">
      <c r="A48" s="114" t="s">
        <v>31</v>
      </c>
      <c r="B48" s="115" t="s">
        <v>77</v>
      </c>
      <c r="C48" s="115"/>
      <c r="D48" s="115"/>
      <c r="E48" s="115"/>
      <c r="F48" s="115"/>
      <c r="G48" s="115"/>
      <c r="H48" s="115"/>
      <c r="I48" s="115"/>
      <c r="J48" s="116"/>
    </row>
    <row r="49" spans="1:11" ht="82.5" customHeight="1" x14ac:dyDescent="0.35">
      <c r="A49" s="114" t="s">
        <v>32</v>
      </c>
      <c r="B49" s="115" t="s">
        <v>79</v>
      </c>
      <c r="C49" s="115"/>
      <c r="D49" s="115"/>
      <c r="E49" s="115"/>
      <c r="F49" s="115"/>
      <c r="G49" s="115"/>
      <c r="H49" s="115"/>
      <c r="I49" s="115"/>
      <c r="J49" s="116"/>
      <c r="K49" s="1"/>
    </row>
    <row r="50" spans="1:11" ht="192.5" customHeight="1" thickBot="1" x14ac:dyDescent="0.4">
      <c r="A50" s="120" t="s">
        <v>33</v>
      </c>
      <c r="B50" s="123" t="s">
        <v>80</v>
      </c>
      <c r="C50" s="123"/>
      <c r="D50" s="123"/>
      <c r="E50" s="123"/>
      <c r="F50" s="123"/>
      <c r="G50" s="123"/>
      <c r="H50" s="123"/>
      <c r="I50" s="123"/>
      <c r="J50" s="124"/>
    </row>
    <row r="51" spans="1:11" ht="27.75" customHeight="1" x14ac:dyDescent="0.35">
      <c r="A51" s="97"/>
      <c r="B51" s="98"/>
      <c r="C51" s="98"/>
      <c r="D51" s="98"/>
      <c r="E51" s="98"/>
      <c r="F51" s="98"/>
      <c r="G51" s="98"/>
      <c r="H51" s="98"/>
      <c r="I51" s="98"/>
      <c r="J51" s="98"/>
    </row>
    <row r="52" spans="1:11" ht="30.75" customHeight="1" x14ac:dyDescent="0.35">
      <c r="A52" s="83" t="s">
        <v>34</v>
      </c>
      <c r="B52" s="31"/>
      <c r="C52" s="31"/>
      <c r="D52" s="31"/>
      <c r="E52" s="31"/>
      <c r="F52" s="31"/>
      <c r="G52" s="31"/>
      <c r="H52" s="31"/>
      <c r="I52" s="31"/>
      <c r="J52" s="84"/>
    </row>
    <row r="53" spans="1:11" ht="15.5" x14ac:dyDescent="0.35">
      <c r="A53" s="73" t="s">
        <v>35</v>
      </c>
      <c r="B53" s="99"/>
      <c r="C53" s="99"/>
      <c r="D53" s="99"/>
      <c r="E53" s="99"/>
      <c r="F53" s="99"/>
      <c r="G53" s="99"/>
      <c r="H53" s="99"/>
      <c r="I53" s="99"/>
      <c r="J53" s="74"/>
    </row>
    <row r="54" spans="1:11" ht="47" customHeight="1" x14ac:dyDescent="0.35">
      <c r="A54" s="75" t="s">
        <v>82</v>
      </c>
      <c r="B54" s="76"/>
      <c r="C54" s="76"/>
      <c r="D54" s="76"/>
      <c r="E54" s="76"/>
      <c r="F54" s="76"/>
      <c r="G54" s="76"/>
      <c r="H54" s="76"/>
      <c r="I54" s="76"/>
      <c r="J54" s="77"/>
    </row>
    <row r="55" spans="1:11" ht="36" customHeight="1" x14ac:dyDescent="0.35">
      <c r="A55" s="78" t="s">
        <v>83</v>
      </c>
      <c r="B55" s="78"/>
      <c r="C55" s="78"/>
      <c r="D55" s="78"/>
      <c r="E55" s="78"/>
      <c r="F55" s="78"/>
      <c r="G55" s="78"/>
      <c r="H55" s="78"/>
      <c r="I55" s="78"/>
      <c r="J55" s="78"/>
    </row>
  </sheetData>
  <mergeCells count="60">
    <mergeCell ref="B49:J49"/>
    <mergeCell ref="B50:J50"/>
    <mergeCell ref="B43:J43"/>
    <mergeCell ref="B44:J44"/>
    <mergeCell ref="B45:J45"/>
    <mergeCell ref="B46:J46"/>
    <mergeCell ref="A52:J52"/>
    <mergeCell ref="B47:J47"/>
    <mergeCell ref="B48:J48"/>
    <mergeCell ref="A53:J53"/>
    <mergeCell ref="A54:J54"/>
    <mergeCell ref="A55:J55"/>
    <mergeCell ref="B9:J9"/>
    <mergeCell ref="B10:J10"/>
    <mergeCell ref="B21:J21"/>
    <mergeCell ref="A33:J33"/>
    <mergeCell ref="A34:J34"/>
    <mergeCell ref="B39:J39"/>
    <mergeCell ref="B40:J40"/>
    <mergeCell ref="B41:J41"/>
    <mergeCell ref="B42:J42"/>
    <mergeCell ref="A25:B25"/>
    <mergeCell ref="I25:J25"/>
    <mergeCell ref="A26:J26"/>
    <mergeCell ref="C27:D27"/>
    <mergeCell ref="G27:H27"/>
    <mergeCell ref="I27:J27"/>
    <mergeCell ref="C25:E25"/>
    <mergeCell ref="F25:H25"/>
    <mergeCell ref="E27:F27"/>
    <mergeCell ref="B8:J8"/>
    <mergeCell ref="B11:J11"/>
    <mergeCell ref="B12:J12"/>
    <mergeCell ref="A13:J13"/>
    <mergeCell ref="C14:J14"/>
    <mergeCell ref="A5:J5"/>
    <mergeCell ref="A6:J6"/>
    <mergeCell ref="A7:J7"/>
    <mergeCell ref="B1:J1"/>
    <mergeCell ref="B2:C2"/>
    <mergeCell ref="D2:H2"/>
    <mergeCell ref="B3:C3"/>
    <mergeCell ref="D3:H3"/>
    <mergeCell ref="A4:J4"/>
    <mergeCell ref="B35:J35"/>
    <mergeCell ref="B36:J36"/>
    <mergeCell ref="B37:J37"/>
    <mergeCell ref="B38:J38"/>
    <mergeCell ref="C15:J15"/>
    <mergeCell ref="C16:J16"/>
    <mergeCell ref="A17:J17"/>
    <mergeCell ref="B18:J18"/>
    <mergeCell ref="B19:J19"/>
    <mergeCell ref="B20:J20"/>
    <mergeCell ref="A22:J22"/>
    <mergeCell ref="A23:J23"/>
    <mergeCell ref="A24:B24"/>
    <mergeCell ref="I24:J24"/>
    <mergeCell ref="C24:E24"/>
    <mergeCell ref="F24:H24"/>
  </mergeCells>
  <phoneticPr fontId="22" type="noConversion"/>
  <dataValidations xWindow="478" yWindow="656" count="16">
    <dataValidation allowBlank="1" showInputMessage="1" showErrorMessage="1" prompt="Monto presupuestado para el producto" sqref="D28 F28 D29:F30 D32:F32"/>
    <dataValidation allowBlank="1" showInputMessage="1" showErrorMessage="1" prompt="Meta anual del indicador" sqref="E28 C28:C30 C32"/>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54:J54"/>
    <dataValidation allowBlank="1" showInputMessage="1" showErrorMessage="1" prompt="De existir desvío, explicar razones." sqref="B38:J38 B42:J42 M42:U42 B46:J46 B50:J51"/>
    <dataValidation allowBlank="1" showInputMessage="1" showErrorMessage="1" prompt="1. Describir lo plasmado en el presupuesto_x000a_2. Describir lo alcanzado en términos financieros y de producción " sqref="B41:J41 B45:J45 B37:J37 B49:J49"/>
    <dataValidation allowBlank="1" showInputMessage="1" showErrorMessage="1" prompt="¿En qué consiste el producto? su objetivo" sqref="B40:J40 B36:J36 B44:J44 B48:J48"/>
    <dataValidation allowBlank="1" showInputMessage="1" showErrorMessage="1" prompt="Nombre del producto" sqref="B39:J39 B35:J35 B43:J43 B47:J47"/>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 allowBlank="1" showInputMessage="1" showErrorMessage="1" prompt="Monto ejecutado en el trimestre" sqref="H28:H30 H32"/>
    <dataValidation allowBlank="1" showInputMessage="1" showErrorMessage="1" prompt="Meta alcanzada en el trimestre" sqref="G28:G30 G32"/>
    <dataValidation allowBlank="1" showInputMessage="1" showErrorMessage="1" prompt="Nombre del indicador" sqref="B28:B32"/>
    <dataValidation allowBlank="1" showInputMessage="1" showErrorMessage="1" prompt="Nombre de cada producto" sqref="A28:A32"/>
  </dataValidations>
  <pageMargins left="0.23622047244094491" right="0.23622047244094491" top="0.74803149606299213" bottom="0.74803149606299213" header="0.31496062992125984" footer="0.31496062992125984"/>
  <pageSetup scale="61" orientation="portrait" r:id="rId1"/>
  <rowBreaks count="2" manualBreakCount="2">
    <brk id="31" max="9" man="1"/>
    <brk id="42" max="9" man="1"/>
  </rowBreaks>
  <colBreaks count="1" manualBreakCount="1">
    <brk id="10" max="1048575" man="1"/>
  </col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Wandnerys Fuertes B.</cp:lastModifiedBy>
  <cp:lastPrinted>2022-04-19T15:51:20Z</cp:lastPrinted>
  <dcterms:created xsi:type="dcterms:W3CDTF">2021-03-22T15:50:10Z</dcterms:created>
  <dcterms:modified xsi:type="dcterms:W3CDTF">2022-04-19T18:07:37Z</dcterms:modified>
</cp:coreProperties>
</file>