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wfuertes\Desktop\"/>
    </mc:Choice>
  </mc:AlternateContent>
  <xr:revisionPtr revIDLastSave="0" documentId="8_{53CB755B-1AC7-470F-B41E-2A82D45815CD}" xr6:coauthVersionLast="47" xr6:coauthVersionMax="47" xr10:uidLastSave="{00000000-0000-0000-0000-000000000000}"/>
  <bookViews>
    <workbookView showHorizontalScroll="0" showVerticalScroll="0" showSheetTabs="0" xWindow="1720" yWindow="-10910" windowWidth="19420" windowHeight="10420" xr2:uid="{00000000-000D-0000-FFFF-FFFF00000000}"/>
    <workbookView xWindow="-110" yWindow="-110" windowWidth="19420" windowHeight="10420" xr2:uid="{00000000-000D-0000-FFFF-FFFF01000000}"/>
  </bookViews>
  <sheets>
    <sheet name="Hoja1" sheetId="1" r:id="rId1"/>
  </sheets>
  <externalReferences>
    <externalReference r:id="rId2"/>
  </externalReferences>
  <definedNames>
    <definedName name="_xlnm.Print_Area" localSheetId="0">Hoja1!$A$1:$J$59</definedName>
    <definedName name="_xlnm.Print_Titles" localSheetId="0">Hoja1!$1:$4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2" i="1" l="1"/>
  <c r="I31" i="1"/>
  <c r="I30" i="1"/>
  <c r="I29" i="1"/>
  <c r="J31" i="1"/>
  <c r="J32" i="1" l="1"/>
  <c r="J30" i="1"/>
  <c r="J29" i="1"/>
  <c r="C16" i="1" l="1"/>
  <c r="C15" i="1"/>
  <c r="C14" i="1"/>
</calcChain>
</file>

<file path=xl/sharedStrings.xml><?xml version="1.0" encoding="utf-8"?>
<sst xmlns="http://schemas.openxmlformats.org/spreadsheetml/2006/main" count="101" uniqueCount="84">
  <si>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</si>
  <si>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</si>
  <si>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</si>
  <si>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</si>
  <si>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</si>
  <si>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</si>
  <si>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</si>
  <si>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</si>
  <si>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</si>
  <si>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</si>
  <si>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</si>
  <si>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</si>
  <si>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</si>
  <si>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</si>
  <si>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</si>
  <si>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</si>
  <si>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</si>
  <si>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</si>
  <si>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</si>
  <si>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</si>
  <si>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</si>
  <si>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</si>
  <si>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</si>
  <si>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</si>
  <si>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</si>
  <si>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</si>
  <si>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</si>
  <si>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</si>
  <si>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</si>
  <si>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</si>
  <si>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</si>
  <si>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</si>
  <si>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</si>
  <si>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</si>
  <si>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</si>
  <si>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</si>
  <si>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</si>
  <si>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</si>
  <si>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</si>
  <si>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</si>
  <si>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</si>
  <si>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</si>
  <si>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</si>
  <si>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</si>
  <si>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</si>
  <si>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</si>
  <si>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</si>
  <si>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</si>
  <si>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Informe de Evaluación Trimestral de las Metas Físicas-Financieras</t>
  </si>
  <si>
    <t>Ser una institución de referencia por su alta calidad y excelencia en la administración del Sistema Nacional de Compras y Contrataciones Públicas, apoyando el desarrollo y la producción nacional, y promoviendo latransparenciaylaequidad.</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</si>
  <si>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personascondiscapacidad.</t>
  </si>
  <si>
    <t>0205-MINISTERIO DE HACIENDA</t>
  </si>
  <si>
    <t>01-MINISTERIO DE HACIENDA</t>
  </si>
  <si>
    <t>0004-DIRECCIÓN GENERAL DE CONTRATACIONES PÚBLICAS</t>
  </si>
  <si>
    <t>14-Regulación, supervisión y fomento de las Compras Públicas</t>
  </si>
  <si>
    <t>1.1.1</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</si>
  <si>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participacion y el acceso de los diversos sectores productivos nacionales y de la sociedad, en general, al Sistema Nacional de Compras y Contrataciones Públicas.</t>
  </si>
  <si>
    <t>Proveedores del Estado, entidades contratantes, MIPYME, mujeres y sectores productivos nacionales, veedores, ciudadanía en general.</t>
  </si>
  <si>
    <t>Incrementar el porcentaje global de uso del Sistema Nacional de Compras y Contrataciones Públicas de 85% en 2020 a 95% en 2022.</t>
  </si>
  <si>
    <t>6752-S  Usuarios del Sistema Nacional de Compras y Contrataciones Públicas con regulación y dictámenes jurídicos.</t>
  </si>
  <si>
    <t>Sumatoria de las resoluciones normativas y de dictámenes jurídicos emitidos sobre solución jurídica de las reclamaciones.</t>
  </si>
  <si>
    <t>6754-S  Unidades de compra reciben capacitación en el uso del Portal Transaccional</t>
  </si>
  <si>
    <t>6753-S  Instituciones públicas con seguimiento en el desempeño y cumplimiento del Sistema Nacional de Compras y Contrataciones Públicas</t>
  </si>
  <si>
    <t>Sumatoria de los Informes de Monitoreos a los procesos de compras y contrataciones públicas</t>
  </si>
  <si>
    <t>6755-S MIPYMES certificadas incorporadas al registro de proveedores del Estado</t>
  </si>
  <si>
    <t>Sumatoria del Número de MIPyMEs certificadas registradas en el Registro de Proveedores del Estado.</t>
  </si>
  <si>
    <t>Sumatoria de las unidades de compras capacitadas en el uso del Portal Transaccional</t>
  </si>
  <si>
    <t>1 - Usuarios del Sistema Nacional de Compras y Contrataciones Públicas con regulación y dictámenes jurídicos</t>
  </si>
  <si>
    <t>Emitir las políticas, principios, normas, procedimientos y demás instrumentos normativos comunes para el adecuado funcionamiento del Sistema Nacional de Compras y Contrataciones Públicas, de acuerdo a lo establecido en el marco legal que la rige, y los dictamines sobre solución jurídica de las reclamaciones de procedimientos de contratación para dar respuesta a las solicitudes de reclamos e investigaciones de los actores del Sistema Nacional de Contrataciones Públicas.</t>
  </si>
  <si>
    <t>06-Instituciones públicas con seguimiento en el desempeño y cumplimiento del Sistema Nacional de Compras y Contrataciones Públicas</t>
  </si>
  <si>
    <t>Monitoreo y seguimiento de los procesos de compras gestionados en el Portal Transaccional en función de lo establecido en la Ley No. 340-06, sus modificaciones, reglamentos y demás normativas que rigen el SNCCP.</t>
  </si>
  <si>
    <t>Capacitar a las unidades de compras de los gobiernos locales y otras instituciones del Estado sobre los procesos de Compras y Contrataciones Públicas y el uso del Portal Transaccional.</t>
  </si>
  <si>
    <t>Registrar las MIPYME certificadas por el Ministerio de Industria, Comercio y MIPYME en el Registro de Proveedores del Estado (RPE).</t>
  </si>
  <si>
    <t>08-MIPyMEs certificadas incorporadas al registro de proveedores del Estado</t>
  </si>
  <si>
    <t xml:space="preserve"> 07-Unidades de compra reciben capacitación en el uso del Portal Transaccional</t>
  </si>
  <si>
    <r>
      <rPr>
        <b/>
        <sz val="10"/>
        <rFont val="Calibri"/>
        <family val="2"/>
      </rPr>
      <t>Nota:</t>
    </r>
    <r>
      <rPr>
        <sz val="10"/>
        <rFont val="Calibri"/>
        <family val="2"/>
      </rPr>
      <t xml:space="preserve"> </t>
    </r>
  </si>
  <si>
    <t xml:space="preserve">Este informe contiene las actividades que fueron planificadas para cada trimestre en el año 2022, aun no se ha hecho el reporte de logros porque se solicita por parte de DIGEPRES a partir del primer trimestre 2022, 15 de abril aproximadamente se contara con las informaciones. </t>
  </si>
  <si>
    <t>No Aplica</t>
  </si>
  <si>
    <t>[Registrar las oportunidades de mejora identificadas, como acciones puntuales, especificando las fechas de su realización.]</t>
  </si>
  <si>
    <t>César A. Caamaño</t>
  </si>
  <si>
    <t>Encargado de Planificación y Desarrollo</t>
  </si>
  <si>
    <t>Este informe contiene las actividades que fueron planificadas para cada trimestre en el año 2022, aun no se ha hecho el reporte de logros porque se solicita por parte de DIGEPRES a partir del primer trimestre 2022, 15 de abril aproximadamente se contara con las informaciones. La ejecución financiera se estará reportando al cierre del trimestre.</t>
  </si>
  <si>
    <t>Programación Anual</t>
  </si>
  <si>
    <t>Ejecución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</si>
</sst>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6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theme="0" tint="-0.34998626667073579"/>
      </right>
      <top style="thin">
        <color theme="0" tint="-0.34998626667073579"/>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10" fontId="16" fillId="7" borderId="24" xfId="2"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0" fillId="0" borderId="0" xfId="0" applyAlignment="1">
      <alignment horizontal="center" wrapText="1"/>
    </xf>
    <xf numFmtId="0" fontId="24" fillId="9" borderId="0" xfId="0" applyFont="1" applyFill="1" applyBorder="1" applyAlignment="1" applyProtection="1">
      <alignment vertical="center" wrapText="1"/>
      <protection locked="0"/>
    </xf>
    <xf numFmtId="0" fontId="0" fillId="0" borderId="0" xfId="0" applyBorder="1"/>
    <xf numFmtId="0" fontId="0" fillId="0" borderId="38" xfId="0" applyBorder="1"/>
    <xf numFmtId="0" fontId="15" fillId="8" borderId="44" xfId="0" applyFont="1" applyFill="1" applyBorder="1" applyAlignment="1">
      <alignment horizontal="center" vertical="center" wrapText="1" readingOrder="1"/>
    </xf>
    <xf numFmtId="0" fontId="15" fillId="8" borderId="45" xfId="0" applyFont="1" applyFill="1" applyBorder="1" applyAlignment="1">
      <alignment horizontal="center" vertical="center" wrapText="1" readingOrder="1"/>
    </xf>
    <xf numFmtId="166" fontId="16" fillId="7" borderId="43" xfId="0" applyNumberFormat="1" applyFont="1" applyFill="1" applyBorder="1" applyAlignment="1" applyProtection="1">
      <alignment horizontal="center" vertical="center" wrapText="1" readingOrder="1"/>
      <protection locked="0"/>
    </xf>
    <xf numFmtId="0" fontId="9" fillId="0" borderId="38" xfId="0" applyFont="1" applyBorder="1" applyAlignment="1">
      <alignment vertical="center"/>
    </xf>
    <xf numFmtId="0" fontId="2" fillId="0" borderId="38" xfId="0" applyFont="1" applyBorder="1"/>
    <xf numFmtId="0" fontId="9" fillId="0" borderId="42" xfId="0" applyFont="1" applyBorder="1" applyAlignment="1">
      <alignment vertical="center"/>
    </xf>
    <xf numFmtId="0" fontId="9" fillId="0" borderId="42" xfId="0" applyFont="1" applyBorder="1" applyAlignment="1">
      <alignment vertical="center" wrapText="1"/>
    </xf>
    <xf numFmtId="0" fontId="9" fillId="0" borderId="47" xfId="0" applyFont="1" applyBorder="1" applyAlignment="1">
      <alignment vertical="center" wrapText="1"/>
    </xf>
    <xf numFmtId="165" fontId="16" fillId="0" borderId="26" xfId="0" applyNumberFormat="1" applyFont="1" applyFill="1" applyBorder="1" applyAlignment="1" applyProtection="1">
      <alignment horizontal="center" vertical="center" wrapText="1" readingOrder="1"/>
      <protection locked="0"/>
    </xf>
    <xf numFmtId="0" fontId="16" fillId="0" borderId="46" xfId="0" applyNumberFormat="1" applyFont="1" applyFill="1" applyBorder="1" applyAlignment="1" applyProtection="1">
      <alignment vertical="center" wrapText="1"/>
      <protection locked="0"/>
    </xf>
    <xf numFmtId="0" fontId="16" fillId="0" borderId="26" xfId="0" applyNumberFormat="1" applyFont="1" applyFill="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25" fillId="9" borderId="0" xfId="0" applyFont="1" applyFill="1" applyBorder="1" applyAlignment="1" applyProtection="1">
      <alignment horizontal="left" vertical="center" wrapText="1"/>
      <protection locked="0"/>
    </xf>
    <xf numFmtId="0" fontId="9" fillId="0" borderId="52" xfId="0" applyFont="1" applyFill="1" applyBorder="1" applyAlignment="1" applyProtection="1">
      <alignment vertical="center" wrapText="1"/>
      <protection locked="0"/>
    </xf>
    <xf numFmtId="0" fontId="9" fillId="0" borderId="54" xfId="0" applyFont="1" applyFill="1" applyBorder="1" applyAlignment="1" applyProtection="1">
      <alignment vertical="center" wrapText="1"/>
      <protection locked="0"/>
    </xf>
    <xf numFmtId="0" fontId="9" fillId="0" borderId="56" xfId="0" applyFont="1" applyFill="1" applyBorder="1" applyAlignment="1" applyProtection="1">
      <alignment vertical="center" wrapText="1"/>
      <protection locked="0"/>
    </xf>
    <xf numFmtId="0" fontId="9" fillId="0" borderId="58" xfId="0" applyFont="1" applyFill="1" applyBorder="1" applyAlignment="1" applyProtection="1">
      <alignment vertical="center" wrapText="1"/>
      <protection locked="0"/>
    </xf>
    <xf numFmtId="0" fontId="9" fillId="0" borderId="42" xfId="0" applyFont="1" applyFill="1" applyBorder="1" applyAlignment="1" applyProtection="1">
      <alignment vertical="center" wrapText="1"/>
      <protection locked="0"/>
    </xf>
    <xf numFmtId="0" fontId="9" fillId="0" borderId="60" xfId="0" applyFont="1" applyFill="1" applyBorder="1" applyAlignment="1" applyProtection="1">
      <alignment vertical="center" wrapText="1"/>
      <protection locked="0"/>
    </xf>
    <xf numFmtId="0" fontId="9" fillId="0" borderId="47" xfId="0" applyFont="1" applyFill="1" applyBorder="1" applyAlignment="1" applyProtection="1">
      <alignment vertical="center" wrapText="1"/>
      <protection locked="0"/>
    </xf>
    <xf numFmtId="0" fontId="16" fillId="0" borderId="46" xfId="0" applyFont="1" applyFill="1" applyBorder="1" applyAlignment="1" applyProtection="1">
      <alignment vertical="center" wrapText="1"/>
      <protection locked="0"/>
    </xf>
    <xf numFmtId="0" fontId="16" fillId="0" borderId="26" xfId="0" applyFont="1" applyFill="1" applyBorder="1" applyAlignment="1" applyProtection="1">
      <alignment vertical="center" wrapText="1"/>
      <protection locked="0"/>
    </xf>
    <xf numFmtId="1" fontId="16" fillId="0" borderId="26" xfId="0" applyNumberFormat="1" applyFont="1" applyFill="1" applyBorder="1" applyAlignment="1" applyProtection="1">
      <alignment horizontal="center" vertical="center" wrapText="1" readingOrder="1"/>
      <protection locked="0"/>
    </xf>
    <xf numFmtId="0" fontId="16" fillId="0" borderId="61" xfId="0" applyNumberFormat="1" applyFont="1" applyFill="1" applyBorder="1" applyAlignment="1" applyProtection="1">
      <alignment vertical="center" wrapText="1"/>
      <protection locked="0"/>
    </xf>
    <xf numFmtId="0" fontId="16" fillId="0" borderId="62" xfId="0" applyNumberFormat="1" applyFont="1" applyFill="1" applyBorder="1" applyAlignment="1" applyProtection="1">
      <alignment vertical="center" wrapText="1"/>
      <protection locked="0"/>
    </xf>
    <xf numFmtId="1" fontId="16" fillId="0" borderId="62" xfId="0" applyNumberFormat="1" applyFont="1" applyFill="1" applyBorder="1" applyAlignment="1" applyProtection="1">
      <alignment horizontal="center" vertical="center" wrapText="1" readingOrder="1"/>
      <protection locked="0"/>
    </xf>
    <xf numFmtId="165" fontId="16" fillId="0" borderId="62" xfId="0" applyNumberFormat="1" applyFont="1" applyFill="1" applyBorder="1" applyAlignment="1" applyProtection="1">
      <alignment horizontal="center" vertical="center" wrapText="1" readingOrder="1"/>
      <protection locked="0"/>
    </xf>
    <xf numFmtId="10" fontId="16" fillId="7" borderId="62" xfId="2" applyNumberFormat="1" applyFont="1" applyFill="1" applyBorder="1" applyAlignment="1" applyProtection="1">
      <alignment horizontal="center" vertical="center" wrapText="1" readingOrder="1"/>
      <protection locked="0"/>
    </xf>
    <xf numFmtId="166" fontId="16" fillId="7" borderId="63" xfId="0" applyNumberFormat="1" applyFont="1" applyFill="1" applyBorder="1" applyAlignment="1" applyProtection="1">
      <alignment horizontal="center" vertical="center" wrapText="1" readingOrder="1"/>
      <protection locked="0"/>
    </xf>
    <xf numFmtId="0" fontId="21" fillId="0" borderId="24" xfId="0" applyFont="1" applyFill="1" applyBorder="1" applyAlignment="1" applyProtection="1">
      <alignment horizontal="left" vertical="center" wrapText="1"/>
      <protection locked="0"/>
    </xf>
    <xf numFmtId="0" fontId="21" fillId="0" borderId="43" xfId="0" applyFont="1" applyFill="1" applyBorder="1" applyAlignment="1" applyProtection="1">
      <alignment horizontal="left" vertical="center" wrapText="1"/>
      <protection locked="0"/>
    </xf>
    <xf numFmtId="0" fontId="23" fillId="0" borderId="31" xfId="0" applyFont="1" applyFill="1" applyBorder="1" applyAlignment="1" applyProtection="1">
      <alignment horizontal="left" vertical="center" wrapText="1"/>
      <protection locked="0"/>
    </xf>
    <xf numFmtId="0" fontId="23" fillId="0" borderId="59" xfId="0" applyFont="1" applyFill="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Border="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21" fillId="0" borderId="2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18" fillId="0" borderId="0" xfId="0" applyFont="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50" xfId="0" quotePrefix="1" applyNumberFormat="1" applyFont="1" applyBorder="1" applyAlignment="1" applyProtection="1">
      <alignment horizontal="left" vertical="center" wrapText="1"/>
      <protection locked="0"/>
    </xf>
    <xf numFmtId="0" fontId="21" fillId="9" borderId="48" xfId="0" applyFont="1" applyFill="1" applyBorder="1" applyAlignment="1" applyProtection="1">
      <alignment horizontal="left" vertical="center" wrapText="1"/>
      <protection locked="0"/>
    </xf>
    <xf numFmtId="0" fontId="21" fillId="9" borderId="49" xfId="0" applyFont="1" applyFill="1" applyBorder="1" applyAlignment="1" applyProtection="1">
      <alignment horizontal="left" vertical="center" wrapText="1"/>
      <protection locked="0"/>
    </xf>
    <xf numFmtId="0" fontId="7" fillId="4" borderId="35" xfId="0" applyFont="1" applyFill="1" applyBorder="1" applyAlignment="1">
      <alignment horizontal="left" vertical="center"/>
    </xf>
    <xf numFmtId="0" fontId="7" fillId="4" borderId="36" xfId="0" applyFont="1" applyFill="1" applyBorder="1" applyAlignment="1">
      <alignment horizontal="left" vertical="center"/>
    </xf>
    <xf numFmtId="0" fontId="7" fillId="4" borderId="37" xfId="0" applyFont="1" applyFill="1" applyBorder="1" applyAlignment="1">
      <alignment horizontal="left" vertical="center"/>
    </xf>
    <xf numFmtId="0" fontId="8" fillId="5" borderId="38" xfId="0" applyFont="1" applyFill="1" applyBorder="1" applyAlignment="1">
      <alignment horizontal="left" vertical="center"/>
    </xf>
    <xf numFmtId="0" fontId="8" fillId="5" borderId="0" xfId="0" applyFont="1" applyFill="1" applyBorder="1" applyAlignment="1">
      <alignment horizontal="left" vertical="center"/>
    </xf>
    <xf numFmtId="0" fontId="8" fillId="5" borderId="39" xfId="0" applyFont="1" applyFill="1" applyBorder="1" applyAlignment="1">
      <alignment horizontal="left" vertical="center"/>
    </xf>
    <xf numFmtId="39" fontId="11" fillId="9" borderId="42"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3" xfId="2" applyNumberFormat="1" applyFont="1" applyFill="1" applyBorder="1" applyAlignment="1" applyProtection="1">
      <alignment horizontal="center" vertical="center" wrapText="1" readingOrder="1"/>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1" fillId="6" borderId="43"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0" fontId="21" fillId="0" borderId="0"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7" fillId="4" borderId="38" xfId="0" applyFont="1" applyFill="1" applyBorder="1" applyAlignment="1">
      <alignment horizontal="left" vertical="center"/>
    </xf>
    <xf numFmtId="0" fontId="7" fillId="4" borderId="39" xfId="0" applyFont="1" applyFill="1" applyBorder="1" applyAlignment="1">
      <alignment horizontal="left" vertical="center"/>
    </xf>
    <xf numFmtId="0" fontId="10" fillId="6" borderId="21" xfId="0" applyFont="1" applyFill="1" applyBorder="1" applyAlignment="1">
      <alignment horizontal="center" vertical="center" wrapText="1"/>
    </xf>
    <xf numFmtId="0" fontId="10" fillId="6" borderId="51"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3" fillId="0" borderId="33" xfId="0" applyFont="1" applyFill="1" applyBorder="1" applyAlignment="1" applyProtection="1">
      <alignment horizontal="left" vertical="center" wrapText="1"/>
      <protection locked="0"/>
    </xf>
    <xf numFmtId="0" fontId="23" fillId="0" borderId="53" xfId="0" applyFont="1" applyFill="1" applyBorder="1" applyAlignment="1" applyProtection="1">
      <alignment horizontal="left" vertical="center" wrapText="1"/>
      <protection locked="0"/>
    </xf>
    <xf numFmtId="0" fontId="21" fillId="0" borderId="32" xfId="0" applyFont="1" applyFill="1" applyBorder="1" applyAlignment="1" applyProtection="1">
      <alignment horizontal="left" vertical="center" wrapText="1"/>
      <protection locked="0"/>
    </xf>
    <xf numFmtId="0" fontId="21" fillId="0" borderId="55" xfId="0" applyFont="1" applyFill="1" applyBorder="1" applyAlignment="1" applyProtection="1">
      <alignment horizontal="left" vertical="center" wrapText="1"/>
      <protection locked="0"/>
    </xf>
    <xf numFmtId="0" fontId="25" fillId="0" borderId="34" xfId="0" applyFont="1" applyFill="1" applyBorder="1" applyAlignment="1" applyProtection="1">
      <alignment horizontal="left" vertical="center" wrapText="1"/>
      <protection locked="0"/>
    </xf>
    <xf numFmtId="0" fontId="25" fillId="0" borderId="57" xfId="0" applyFont="1" applyFill="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xf numFmtId="0" fontId="21" fillId="0" borderId="43" xfId="0" applyFont="1" applyBorder="1" applyAlignment="1" applyProtection="1">
      <alignment horizontal="left" vertical="center" wrapText="1"/>
      <protection locked="0"/>
    </xf>
    <xf numFmtId="0" fontId="21" fillId="9" borderId="24" xfId="0" applyFont="1" applyFill="1" applyBorder="1" applyAlignment="1" applyProtection="1">
      <alignment horizontal="left" vertical="center" wrapText="1"/>
      <protection locked="0"/>
    </xf>
    <xf numFmtId="0" fontId="21" fillId="9" borderId="43" xfId="0" applyFont="1" applyFill="1" applyBorder="1" applyAlignment="1" applyProtection="1">
      <alignment horizontal="left" vertical="center" wrapText="1"/>
      <protection locked="0"/>
    </xf>
    <xf numFmtId="0" fontId="13" fillId="6" borderId="40"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1"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0" fontId="9" fillId="0" borderId="54" xfId="0" applyFont="1" applyFill="1" applyBorder="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lignment horizontal="left" vertical="top"/>
    </xf>
    <xf numFmtId="0" fontId="0" fillId="0" borderId="0" xfId="0" applyAlignment="1">
      <alignment horizontal="left" vertical="top" wrapText="1"/>
    </xf>
    <xf numFmtId="0" fontId="11" fillId="0" borderId="10" xfId="0" applyFont="1" applyBorder="1" applyAlignment="1" applyProtection="1">
      <alignment horizontal="center"/>
      <protection locked="0"/>
    </xf>
    <xf numFmtId="0" fontId="13" fillId="0" borderId="0" xfId="0" applyFont="1" applyAlignment="1" applyProtection="1">
      <alignment horizontal="center"/>
      <protection locked="0"/>
    </xf>
    <xf numFmtId="0" fontId="2" fillId="0" borderId="0" xfId="0" applyFont="1" applyBorder="1" applyAlignment="1">
      <alignment vertical="top"/>
    </xf>
    <xf numFmtId="165" fontId="18" fillId="0" borderId="0" xfId="0" applyNumberFormat="1" applyFont="1" applyBorder="1" applyAlignment="1" applyProtection="1">
      <alignment horizontal="center" vertical="center" wrapText="1" readingOrder="1"/>
      <protection locked="0"/>
    </xf>
    <xf numFmtId="0" fontId="11" fillId="0" borderId="0" xfId="0" applyFont="1" applyBorder="1" applyProtection="1">
      <protection locked="0"/>
    </xf>
    <xf numFmtId="1" fontId="16" fillId="9" borderId="26" xfId="0" applyNumberFormat="1" applyFont="1" applyFill="1" applyBorder="1" applyAlignment="1" applyProtection="1">
      <alignment horizontal="center" vertical="center" wrapText="1" readingOrder="1"/>
      <protection locked="0"/>
    </xf>
    <xf numFmtId="165" fontId="16" fillId="9" borderId="26" xfId="0" applyNumberFormat="1" applyFont="1" applyFill="1" applyBorder="1" applyAlignment="1" applyProtection="1">
      <alignment horizontal="center" vertical="center" wrapText="1" readingOrder="1"/>
      <protection locked="0"/>
    </xf>
    <xf numFmtId="1" fontId="16" fillId="9" borderId="62" xfId="0" applyNumberFormat="1" applyFont="1" applyFill="1" applyBorder="1" applyAlignment="1" applyProtection="1">
      <alignment horizontal="center" vertical="center" wrapText="1" readingOrder="1"/>
      <protection locked="0"/>
    </xf>
    <xf numFmtId="165" fontId="16" fillId="9" borderId="62" xfId="0" applyNumberFormat="1" applyFont="1" applyFill="1" applyBorder="1" applyAlignment="1" applyProtection="1">
      <alignment horizontal="center" vertical="center" wrapText="1" readingOrder="1"/>
      <protection locked="0"/>
    </xf>
    <xf numFmtId="0" fontId="16" fillId="0" borderId="64" xfId="0" applyFont="1" applyFill="1" applyBorder="1" applyAlignment="1" applyProtection="1">
      <alignment vertical="center" wrapText="1"/>
      <protection locked="0"/>
    </xf>
    <xf numFmtId="0" fontId="16" fillId="0" borderId="65" xfId="0" applyFont="1" applyFill="1" applyBorder="1" applyAlignment="1" applyProtection="1">
      <alignment vertical="center" wrapText="1"/>
      <protection locked="0"/>
    </xf>
    <xf numFmtId="1" fontId="16" fillId="0" borderId="65" xfId="0" applyNumberFormat="1" applyFont="1" applyFill="1" applyBorder="1" applyAlignment="1" applyProtection="1">
      <alignment horizontal="center" vertical="center" wrapText="1" readingOrder="1"/>
      <protection locked="0"/>
    </xf>
    <xf numFmtId="165" fontId="16" fillId="0" borderId="65" xfId="0" applyNumberFormat="1" applyFont="1" applyFill="1" applyBorder="1" applyAlignment="1" applyProtection="1">
      <alignment horizontal="center" vertical="center" wrapText="1" readingOrder="1"/>
      <protection locked="0"/>
    </xf>
    <xf numFmtId="1" fontId="16" fillId="9" borderId="65" xfId="0" applyNumberFormat="1" applyFont="1" applyFill="1" applyBorder="1" applyAlignment="1" applyProtection="1">
      <alignment horizontal="center" vertical="center" wrapText="1" readingOrder="1"/>
      <protection locked="0"/>
    </xf>
    <xf numFmtId="165" fontId="16" fillId="9" borderId="65" xfId="0" applyNumberFormat="1" applyFont="1" applyFill="1" applyBorder="1" applyAlignment="1" applyProtection="1">
      <alignment horizontal="center" vertical="center" wrapText="1" readingOrder="1"/>
      <protection locked="0"/>
    </xf>
    <xf numFmtId="10" fontId="16" fillId="7" borderId="65" xfId="2" applyNumberFormat="1" applyFont="1" applyFill="1" applyBorder="1" applyAlignment="1" applyProtection="1">
      <alignment horizontal="center" vertical="center" wrapText="1" readingOrder="1"/>
      <protection locked="0"/>
    </xf>
    <xf numFmtId="166" fontId="16" fillId="7" borderId="66" xfId="0" applyNumberFormat="1" applyFont="1" applyFill="1" applyBorder="1" applyAlignment="1" applyProtection="1">
      <alignment horizontal="center" vertical="center" wrapText="1" readingOrder="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5" formatCode="[$-10409]#,##0.00;\-#,##0.00"/>
      <fill>
        <patternFill patternType="solid">
          <fgColor indexed="64"/>
          <bgColor theme="0"/>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2" formatCode="0.00"/>
      <fill>
        <patternFill patternType="solid">
          <fgColor indexed="64"/>
          <bgColor theme="6" tint="0.79998168889431442"/>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0"/>
      <border outline="0">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outline="0">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2"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3"/>
    <tableColumn id="5" xr3:uid="{00000000-0010-0000-0000-000005000000}" name="Física _x000a_(E)" dataDxfId="2"/>
    <tableColumn id="6" xr3:uid="{00000000-0010-0000-0000-000006000000}" name="Financiera _x000a_ (F)" dataDxfId="0"/>
    <tableColumn id="7" xr3:uid="{00000000-0010-0000-0000-000007000000}" name="Física _x000a_(%)_x000a_ G=E/C" dataDxfId="1" dataCellStyle="Porcentaje">
      <calculatedColumnFormula>Tabla1[[#This Row],[Física 
(E)]]/Tabla1[[#This Row],[Física
(C)]]</calculatedColumnFormula>
    </tableColumn>
    <tableColumn id="8" xr3:uid="{00000000-0010-0000-0000-000008000000}" name="Financiero _x000a_(%) _x000a_H=F/D" dataDxfId="4">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0"/>
  <sheetViews>
    <sheetView tabSelected="1" view="pageBreakPreview" topLeftCell="A43" zoomScaleNormal="74" zoomScaleSheetLayoutView="100" workbookViewId="0">
      <selection activeCell="B45" sqref="B45:J45"/>
    </sheetView>
    <sheetView tabSelected="1" view="pageBreakPreview" topLeftCell="A45" zoomScale="60" zoomScaleNormal="74" workbookViewId="1">
      <selection activeCell="C16" sqref="C16:J16"/>
    </sheetView>
  </sheetViews>
  <sheetFormatPr baseColWidth="10" defaultRowHeight="14.5" x14ac:dyDescent="0.35"/>
  <cols>
    <col min="1" max="1" width="23" style="4" customWidth="1"/>
    <col min="2" max="2" width="20.08984375" style="4" customWidth="1"/>
    <col min="3" max="9" width="15.7265625" style="4" customWidth="1"/>
    <col min="10" max="10" width="17.7265625" style="4" customWidth="1"/>
    <col min="11" max="11" width="11.36328125" style="4"/>
    <col min="13" max="13" width="30.81640625" customWidth="1"/>
  </cols>
  <sheetData>
    <row r="1" spans="1:11" ht="21.5" thickBot="1" x14ac:dyDescent="0.4">
      <c r="A1" s="9"/>
      <c r="B1" s="95" t="s">
        <v>48</v>
      </c>
      <c r="C1" s="96"/>
      <c r="D1" s="96"/>
      <c r="E1" s="96"/>
      <c r="F1" s="96"/>
      <c r="G1" s="96"/>
      <c r="H1" s="96"/>
      <c r="I1" s="96"/>
      <c r="J1" s="97"/>
      <c r="K1" s="1"/>
    </row>
    <row r="2" spans="1:11" ht="21.5" thickBot="1" x14ac:dyDescent="0.4">
      <c r="A2" s="10"/>
      <c r="B2" s="98" t="s">
        <v>0</v>
      </c>
      <c r="C2" s="99"/>
      <c r="D2" s="98" t="s">
        <v>1</v>
      </c>
      <c r="E2" s="100"/>
      <c r="F2" s="100"/>
      <c r="G2" s="99"/>
      <c r="H2" s="101"/>
      <c r="I2" s="2" t="s">
        <v>2</v>
      </c>
      <c r="J2" s="3" t="s">
        <v>3</v>
      </c>
      <c r="K2" s="1"/>
    </row>
    <row r="3" spans="1:11" ht="21.5" thickBot="1" x14ac:dyDescent="0.4">
      <c r="A3" s="11"/>
      <c r="B3" s="102" t="s">
        <v>4</v>
      </c>
      <c r="C3" s="103"/>
      <c r="D3" s="102"/>
      <c r="E3" s="103"/>
      <c r="F3" s="103"/>
      <c r="G3" s="103"/>
      <c r="H3" s="104"/>
      <c r="I3" s="13"/>
      <c r="J3" s="14"/>
      <c r="K3" s="1"/>
    </row>
    <row r="4" spans="1:11" x14ac:dyDescent="0.35">
      <c r="A4" s="105"/>
      <c r="B4" s="106"/>
      <c r="C4" s="106"/>
      <c r="D4" s="107"/>
      <c r="E4" s="107"/>
      <c r="F4" s="107"/>
      <c r="G4" s="107"/>
      <c r="H4" s="107"/>
      <c r="I4" s="106"/>
      <c r="J4" s="108"/>
      <c r="K4" s="1"/>
    </row>
    <row r="5" spans="1:11" ht="3" customHeight="1" thickBot="1" x14ac:dyDescent="0.4">
      <c r="A5" s="92"/>
      <c r="B5" s="93"/>
      <c r="C5" s="93"/>
      <c r="D5" s="93"/>
      <c r="E5" s="93"/>
      <c r="F5" s="93"/>
      <c r="G5" s="93"/>
      <c r="H5" s="93"/>
      <c r="I5" s="93"/>
      <c r="J5" s="94"/>
      <c r="K5" s="1"/>
    </row>
    <row r="6" spans="1:11" ht="15.5" x14ac:dyDescent="0.35">
      <c r="A6" s="67" t="s">
        <v>5</v>
      </c>
      <c r="B6" s="68"/>
      <c r="C6" s="68"/>
      <c r="D6" s="68"/>
      <c r="E6" s="68"/>
      <c r="F6" s="68"/>
      <c r="G6" s="68"/>
      <c r="H6" s="68"/>
      <c r="I6" s="68"/>
      <c r="J6" s="69"/>
      <c r="K6" s="1"/>
    </row>
    <row r="7" spans="1:11" ht="15.5" x14ac:dyDescent="0.35">
      <c r="A7" s="70" t="s">
        <v>6</v>
      </c>
      <c r="B7" s="71"/>
      <c r="C7" s="71"/>
      <c r="D7" s="71"/>
      <c r="E7" s="71"/>
      <c r="F7" s="71"/>
      <c r="G7" s="71"/>
      <c r="H7" s="71"/>
      <c r="I7" s="71"/>
      <c r="J7" s="72"/>
      <c r="K7" s="1"/>
    </row>
    <row r="8" spans="1:11" x14ac:dyDescent="0.35">
      <c r="A8" s="22" t="s">
        <v>7</v>
      </c>
      <c r="B8" s="62" t="s">
        <v>51</v>
      </c>
      <c r="C8" s="63"/>
      <c r="D8" s="63"/>
      <c r="E8" s="63"/>
      <c r="F8" s="63"/>
      <c r="G8" s="63"/>
      <c r="H8" s="63"/>
      <c r="I8" s="63"/>
      <c r="J8" s="64"/>
      <c r="K8" s="1"/>
    </row>
    <row r="9" spans="1:11" ht="15" customHeight="1" x14ac:dyDescent="0.35">
      <c r="A9" s="23" t="s">
        <v>36</v>
      </c>
      <c r="B9" s="62" t="s">
        <v>52</v>
      </c>
      <c r="C9" s="63"/>
      <c r="D9" s="63"/>
      <c r="E9" s="63"/>
      <c r="F9" s="63"/>
      <c r="G9" s="63"/>
      <c r="H9" s="63"/>
      <c r="I9" s="63"/>
      <c r="J9" s="64"/>
      <c r="K9" s="1"/>
    </row>
    <row r="10" spans="1:11" x14ac:dyDescent="0.35">
      <c r="A10" s="23" t="s">
        <v>37</v>
      </c>
      <c r="B10" s="62" t="s">
        <v>53</v>
      </c>
      <c r="C10" s="63"/>
      <c r="D10" s="63"/>
      <c r="E10" s="63"/>
      <c r="F10" s="63"/>
      <c r="G10" s="63"/>
      <c r="H10" s="63"/>
      <c r="I10" s="63"/>
      <c r="J10" s="64"/>
      <c r="K10" s="1"/>
    </row>
    <row r="11" spans="1:11" ht="50.15" customHeight="1" x14ac:dyDescent="0.35">
      <c r="A11" s="22" t="s">
        <v>8</v>
      </c>
      <c r="B11" s="86" t="s">
        <v>50</v>
      </c>
      <c r="C11" s="86"/>
      <c r="D11" s="86"/>
      <c r="E11" s="86"/>
      <c r="F11" s="86"/>
      <c r="G11" s="86"/>
      <c r="H11" s="86"/>
      <c r="I11" s="86"/>
      <c r="J11" s="87"/>
    </row>
    <row r="12" spans="1:11" ht="37.75" customHeight="1" x14ac:dyDescent="0.35">
      <c r="A12" s="22" t="s">
        <v>9</v>
      </c>
      <c r="B12" s="86" t="s">
        <v>49</v>
      </c>
      <c r="C12" s="86"/>
      <c r="D12" s="86"/>
      <c r="E12" s="86"/>
      <c r="F12" s="86"/>
      <c r="G12" s="86"/>
      <c r="H12" s="86"/>
      <c r="I12" s="86"/>
      <c r="J12" s="87"/>
    </row>
    <row r="13" spans="1:11" ht="15.5" x14ac:dyDescent="0.35">
      <c r="A13" s="88" t="s">
        <v>10</v>
      </c>
      <c r="B13" s="53"/>
      <c r="C13" s="53"/>
      <c r="D13" s="53"/>
      <c r="E13" s="53"/>
      <c r="F13" s="53"/>
      <c r="G13" s="53"/>
      <c r="H13" s="53"/>
      <c r="I13" s="53"/>
      <c r="J13" s="89"/>
    </row>
    <row r="14" spans="1:11" ht="27.75" customHeight="1" x14ac:dyDescent="0.35">
      <c r="A14" s="22" t="s">
        <v>11</v>
      </c>
      <c r="B14" s="12">
        <v>1</v>
      </c>
      <c r="C14" s="90" t="str">
        <f>IFERROR(VLOOKUP(B14,'[1]Validacion datos'!A2:B5,2,FALSE),"")</f>
        <v>DESARROLLO INSTITUCIONAL</v>
      </c>
      <c r="D14" s="90"/>
      <c r="E14" s="90"/>
      <c r="F14" s="90"/>
      <c r="G14" s="90"/>
      <c r="H14" s="90"/>
      <c r="I14" s="90"/>
      <c r="J14" s="91"/>
    </row>
    <row r="15" spans="1:11" ht="26.25" customHeight="1" x14ac:dyDescent="0.35">
      <c r="A15" s="22" t="s">
        <v>12</v>
      </c>
      <c r="B15" s="5">
        <v>1.1000000000000001</v>
      </c>
      <c r="C15" s="90" t="str">
        <f>IFERROR(VLOOKUP(B15,'[1]Validacion datos'!A8:B26,2,FALSE),"")</f>
        <v>Administración pública transparente, eficiente y orientada</v>
      </c>
      <c r="D15" s="90"/>
      <c r="E15" s="90"/>
      <c r="F15" s="90"/>
      <c r="G15" s="90"/>
      <c r="H15" s="90"/>
      <c r="I15" s="90"/>
      <c r="J15" s="91"/>
    </row>
    <row r="16" spans="1:11" ht="25.4" customHeight="1" x14ac:dyDescent="0.35">
      <c r="A16" s="22" t="s">
        <v>13</v>
      </c>
      <c r="B16" s="6" t="s">
        <v>55</v>
      </c>
      <c r="C16" s="9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90"/>
      <c r="E16" s="90"/>
      <c r="F16" s="90"/>
      <c r="G16" s="90"/>
      <c r="H16" s="90"/>
      <c r="I16" s="90"/>
      <c r="J16" s="91"/>
    </row>
    <row r="17" spans="1:11" ht="15.5" x14ac:dyDescent="0.35">
      <c r="A17" s="88" t="s">
        <v>14</v>
      </c>
      <c r="B17" s="53"/>
      <c r="C17" s="53"/>
      <c r="D17" s="53"/>
      <c r="E17" s="53"/>
      <c r="F17" s="53"/>
      <c r="G17" s="53"/>
      <c r="H17" s="53"/>
      <c r="I17" s="53"/>
      <c r="J17" s="89"/>
    </row>
    <row r="18" spans="1:11" ht="29.25" customHeight="1" x14ac:dyDescent="0.35">
      <c r="A18" s="24" t="s">
        <v>15</v>
      </c>
      <c r="B18" s="115" t="s">
        <v>54</v>
      </c>
      <c r="C18" s="115"/>
      <c r="D18" s="115"/>
      <c r="E18" s="115"/>
      <c r="F18" s="115"/>
      <c r="G18" s="115"/>
      <c r="H18" s="115"/>
      <c r="I18" s="115"/>
      <c r="J18" s="116"/>
    </row>
    <row r="19" spans="1:11" ht="82" customHeight="1" x14ac:dyDescent="0.35">
      <c r="A19" s="25" t="s">
        <v>16</v>
      </c>
      <c r="B19" s="117" t="s">
        <v>56</v>
      </c>
      <c r="C19" s="117"/>
      <c r="D19" s="117"/>
      <c r="E19" s="117"/>
      <c r="F19" s="117"/>
      <c r="G19" s="117"/>
      <c r="H19" s="117"/>
      <c r="I19" s="117"/>
      <c r="J19" s="118"/>
    </row>
    <row r="20" spans="1:11" ht="34.5" customHeight="1" x14ac:dyDescent="0.35">
      <c r="A20" s="25" t="s">
        <v>17</v>
      </c>
      <c r="B20" s="117" t="s">
        <v>57</v>
      </c>
      <c r="C20" s="117"/>
      <c r="D20" s="117"/>
      <c r="E20" s="117"/>
      <c r="F20" s="117"/>
      <c r="G20" s="117"/>
      <c r="H20" s="117"/>
      <c r="I20" s="117"/>
      <c r="J20" s="118"/>
    </row>
    <row r="21" spans="1:11" ht="35.25" customHeight="1" thickBot="1" x14ac:dyDescent="0.4">
      <c r="A21" s="26" t="s">
        <v>38</v>
      </c>
      <c r="B21" s="65" t="s">
        <v>58</v>
      </c>
      <c r="C21" s="65"/>
      <c r="D21" s="65"/>
      <c r="E21" s="65"/>
      <c r="F21" s="65"/>
      <c r="G21" s="65"/>
      <c r="H21" s="65"/>
      <c r="I21" s="65"/>
      <c r="J21" s="66"/>
      <c r="K21" s="1"/>
    </row>
    <row r="22" spans="1:11" ht="15.5" x14ac:dyDescent="0.35">
      <c r="A22" s="67" t="s">
        <v>18</v>
      </c>
      <c r="B22" s="68"/>
      <c r="C22" s="68"/>
      <c r="D22" s="68"/>
      <c r="E22" s="68"/>
      <c r="F22" s="68"/>
      <c r="G22" s="68"/>
      <c r="H22" s="68"/>
      <c r="I22" s="68"/>
      <c r="J22" s="69"/>
    </row>
    <row r="23" spans="1:11" ht="15.5" x14ac:dyDescent="0.35">
      <c r="A23" s="70" t="s">
        <v>19</v>
      </c>
      <c r="B23" s="71"/>
      <c r="C23" s="71"/>
      <c r="D23" s="71"/>
      <c r="E23" s="71"/>
      <c r="F23" s="71"/>
      <c r="G23" s="71"/>
      <c r="H23" s="71"/>
      <c r="I23" s="71"/>
      <c r="J23" s="72"/>
      <c r="K23" s="1"/>
    </row>
    <row r="24" spans="1:11" ht="15" customHeight="1" x14ac:dyDescent="0.35">
      <c r="A24" s="119" t="s">
        <v>20</v>
      </c>
      <c r="B24" s="120"/>
      <c r="C24" s="121" t="s">
        <v>21</v>
      </c>
      <c r="D24" s="123"/>
      <c r="E24" s="123"/>
      <c r="F24" s="123" t="s">
        <v>22</v>
      </c>
      <c r="G24" s="123"/>
      <c r="H24" s="120"/>
      <c r="I24" s="121" t="s">
        <v>23</v>
      </c>
      <c r="J24" s="122"/>
    </row>
    <row r="25" spans="1:11" x14ac:dyDescent="0.35">
      <c r="A25" s="73">
        <v>532561425</v>
      </c>
      <c r="B25" s="74"/>
      <c r="C25" s="80">
        <v>546446035</v>
      </c>
      <c r="D25" s="81"/>
      <c r="E25" s="82"/>
      <c r="F25" s="83">
        <v>0</v>
      </c>
      <c r="G25" s="84"/>
      <c r="H25" s="85"/>
      <c r="I25" s="75">
        <v>0</v>
      </c>
      <c r="J25" s="76"/>
    </row>
    <row r="26" spans="1:11" ht="15.5" x14ac:dyDescent="0.35">
      <c r="A26" s="70" t="s">
        <v>24</v>
      </c>
      <c r="B26" s="71"/>
      <c r="C26" s="71"/>
      <c r="D26" s="71"/>
      <c r="E26" s="71"/>
      <c r="F26" s="71"/>
      <c r="G26" s="71"/>
      <c r="H26" s="71"/>
      <c r="I26" s="71"/>
      <c r="J26" s="72"/>
      <c r="K26" s="1"/>
    </row>
    <row r="27" spans="1:11" x14ac:dyDescent="0.35">
      <c r="A27" s="18"/>
      <c r="B27" s="17"/>
      <c r="C27" s="77" t="s">
        <v>47</v>
      </c>
      <c r="D27" s="78"/>
      <c r="E27" s="77" t="s">
        <v>82</v>
      </c>
      <c r="F27" s="78"/>
      <c r="G27" s="77" t="s">
        <v>83</v>
      </c>
      <c r="H27" s="77"/>
      <c r="I27" s="77" t="s">
        <v>25</v>
      </c>
      <c r="J27" s="79"/>
    </row>
    <row r="28" spans="1:11" ht="39" x14ac:dyDescent="0.35">
      <c r="A28" s="19" t="s">
        <v>26</v>
      </c>
      <c r="B28" s="7" t="s">
        <v>27</v>
      </c>
      <c r="C28" s="7" t="s">
        <v>39</v>
      </c>
      <c r="D28" s="7" t="s">
        <v>40</v>
      </c>
      <c r="E28" s="7" t="s">
        <v>41</v>
      </c>
      <c r="F28" s="7" t="s">
        <v>42</v>
      </c>
      <c r="G28" s="7" t="s">
        <v>43</v>
      </c>
      <c r="H28" s="7" t="s">
        <v>44</v>
      </c>
      <c r="I28" s="7" t="s">
        <v>45</v>
      </c>
      <c r="J28" s="20" t="s">
        <v>46</v>
      </c>
    </row>
    <row r="29" spans="1:11" ht="195.5" customHeight="1" x14ac:dyDescent="0.35">
      <c r="A29" s="39" t="s">
        <v>59</v>
      </c>
      <c r="B29" s="40" t="s">
        <v>60</v>
      </c>
      <c r="C29" s="41">
        <v>360</v>
      </c>
      <c r="D29" s="27">
        <v>53557687.450000003</v>
      </c>
      <c r="E29" s="41">
        <v>360</v>
      </c>
      <c r="F29" s="27">
        <v>53557687.450000003</v>
      </c>
      <c r="G29" s="133"/>
      <c r="H29" s="134"/>
      <c r="I29" s="8">
        <f>Tabla1[[#This Row],[Física 
(E)]]/Tabla1[[#This Row],[Física
(C)]]</f>
        <v>0</v>
      </c>
      <c r="J29" s="21">
        <f t="shared" ref="J29" si="0">IF(H29&gt;0,H29/F29,0)</f>
        <v>0</v>
      </c>
    </row>
    <row r="30" spans="1:11" ht="76.400000000000006" customHeight="1" x14ac:dyDescent="0.35">
      <c r="A30" s="28" t="s">
        <v>62</v>
      </c>
      <c r="B30" s="29" t="s">
        <v>63</v>
      </c>
      <c r="C30" s="41">
        <v>9400</v>
      </c>
      <c r="D30" s="27">
        <v>109009639.11</v>
      </c>
      <c r="E30" s="41">
        <v>9400</v>
      </c>
      <c r="F30" s="27">
        <v>109009639.11</v>
      </c>
      <c r="G30" s="133"/>
      <c r="H30" s="134"/>
      <c r="I30" s="8">
        <f>Tabla1[[#This Row],[Física 
(E)]]/Tabla1[[#This Row],[Física
(C)]]</f>
        <v>0</v>
      </c>
      <c r="J30" s="21">
        <f>IF(H30&gt;0,H30/F30,0)</f>
        <v>0</v>
      </c>
    </row>
    <row r="31" spans="1:11" ht="76.400000000000006" customHeight="1" x14ac:dyDescent="0.35">
      <c r="A31" s="137" t="s">
        <v>61</v>
      </c>
      <c r="B31" s="138" t="s">
        <v>66</v>
      </c>
      <c r="C31" s="139">
        <v>10</v>
      </c>
      <c r="D31" s="140">
        <v>61710279.490000002</v>
      </c>
      <c r="E31" s="139">
        <v>10</v>
      </c>
      <c r="F31" s="140">
        <v>61710279.490000002</v>
      </c>
      <c r="G31" s="141"/>
      <c r="H31" s="142"/>
      <c r="I31" s="143">
        <f>Tabla1[[#This Row],[Física 
(E)]]/Tabla1[[#This Row],[Física
(C)]]</f>
        <v>0</v>
      </c>
      <c r="J31" s="144">
        <f>IF(H31&gt;0,H31/F31,0)</f>
        <v>0</v>
      </c>
    </row>
    <row r="32" spans="1:11" ht="115" customHeight="1" thickBot="1" x14ac:dyDescent="0.4">
      <c r="A32" s="42" t="s">
        <v>64</v>
      </c>
      <c r="B32" s="43" t="s">
        <v>65</v>
      </c>
      <c r="C32" s="44">
        <v>200</v>
      </c>
      <c r="D32" s="45">
        <v>35261280.270000003</v>
      </c>
      <c r="E32" s="44">
        <v>50</v>
      </c>
      <c r="F32" s="45">
        <v>3672171</v>
      </c>
      <c r="G32" s="135"/>
      <c r="H32" s="136"/>
      <c r="I32" s="46">
        <f>Tabla1[[#This Row],[Física 
(E)]]/Tabla1[[#This Row],[Física
(C)]]</f>
        <v>0</v>
      </c>
      <c r="J32" s="47">
        <f>IF(H32&gt;0,H32/F32,0)</f>
        <v>0</v>
      </c>
    </row>
    <row r="33" spans="1:21" ht="15.5" x14ac:dyDescent="0.35">
      <c r="A33" s="67" t="s">
        <v>28</v>
      </c>
      <c r="B33" s="68"/>
      <c r="C33" s="68"/>
      <c r="D33" s="68"/>
      <c r="E33" s="68"/>
      <c r="F33" s="68"/>
      <c r="G33" s="68"/>
      <c r="H33" s="68"/>
      <c r="I33" s="68"/>
      <c r="J33" s="69"/>
    </row>
    <row r="34" spans="1:21" ht="16" thickBot="1" x14ac:dyDescent="0.4">
      <c r="A34" s="70" t="s">
        <v>29</v>
      </c>
      <c r="B34" s="71"/>
      <c r="C34" s="71"/>
      <c r="D34" s="71"/>
      <c r="E34" s="71"/>
      <c r="F34" s="71"/>
      <c r="G34" s="71"/>
      <c r="H34" s="71"/>
      <c r="I34" s="71"/>
      <c r="J34" s="72"/>
      <c r="K34" s="1"/>
    </row>
    <row r="35" spans="1:21" ht="20.75" customHeight="1" x14ac:dyDescent="0.35">
      <c r="A35" s="32" t="s">
        <v>30</v>
      </c>
      <c r="B35" s="109" t="s">
        <v>67</v>
      </c>
      <c r="C35" s="109"/>
      <c r="D35" s="109"/>
      <c r="E35" s="109"/>
      <c r="F35" s="109"/>
      <c r="G35" s="109"/>
      <c r="H35" s="109"/>
      <c r="I35" s="109"/>
      <c r="J35" s="110"/>
      <c r="K35" s="1"/>
    </row>
    <row r="36" spans="1:21" ht="51.5" customHeight="1" x14ac:dyDescent="0.35">
      <c r="A36" s="33" t="s">
        <v>31</v>
      </c>
      <c r="B36" s="111" t="s">
        <v>68</v>
      </c>
      <c r="C36" s="111"/>
      <c r="D36" s="111"/>
      <c r="E36" s="111"/>
      <c r="F36" s="111"/>
      <c r="G36" s="111"/>
      <c r="H36" s="111"/>
      <c r="I36" s="111"/>
      <c r="J36" s="112"/>
      <c r="K36" s="1"/>
    </row>
    <row r="37" spans="1:21" s="126" customFormat="1" ht="42" customHeight="1" x14ac:dyDescent="0.35">
      <c r="A37" s="124" t="s">
        <v>32</v>
      </c>
      <c r="B37" s="48" t="s">
        <v>81</v>
      </c>
      <c r="C37" s="48"/>
      <c r="D37" s="48"/>
      <c r="E37" s="48"/>
      <c r="F37" s="48"/>
      <c r="G37" s="48"/>
      <c r="H37" s="48"/>
      <c r="I37" s="48"/>
      <c r="J37" s="49"/>
      <c r="K37" s="125"/>
      <c r="M37" s="127"/>
    </row>
    <row r="38" spans="1:21" ht="29" customHeight="1" thickBot="1" x14ac:dyDescent="0.4">
      <c r="A38" s="34" t="s">
        <v>33</v>
      </c>
      <c r="B38" s="113" t="s">
        <v>77</v>
      </c>
      <c r="C38" s="113"/>
      <c r="D38" s="113"/>
      <c r="E38" s="113"/>
      <c r="F38" s="113"/>
      <c r="G38" s="113"/>
      <c r="H38" s="113"/>
      <c r="I38" s="113"/>
      <c r="J38" s="114"/>
      <c r="K38" s="1"/>
    </row>
    <row r="39" spans="1:21" ht="27.5" customHeight="1" x14ac:dyDescent="0.35">
      <c r="A39" s="35" t="s">
        <v>30</v>
      </c>
      <c r="B39" s="50" t="s">
        <v>69</v>
      </c>
      <c r="C39" s="50"/>
      <c r="D39" s="50"/>
      <c r="E39" s="50"/>
      <c r="F39" s="50"/>
      <c r="G39" s="50"/>
      <c r="H39" s="50"/>
      <c r="I39" s="50"/>
      <c r="J39" s="51"/>
    </row>
    <row r="40" spans="1:21" ht="32" customHeight="1" x14ac:dyDescent="0.35">
      <c r="A40" s="36" t="s">
        <v>31</v>
      </c>
      <c r="B40" s="48" t="s">
        <v>70</v>
      </c>
      <c r="C40" s="48"/>
      <c r="D40" s="48"/>
      <c r="E40" s="48"/>
      <c r="F40" s="48"/>
      <c r="G40" s="48"/>
      <c r="H40" s="48"/>
      <c r="I40" s="48"/>
      <c r="J40" s="49"/>
    </row>
    <row r="41" spans="1:21" ht="42" customHeight="1" x14ac:dyDescent="0.35">
      <c r="A41" s="36" t="s">
        <v>32</v>
      </c>
      <c r="B41" s="48" t="s">
        <v>81</v>
      </c>
      <c r="C41" s="48"/>
      <c r="D41" s="48"/>
      <c r="E41" s="48"/>
      <c r="F41" s="48"/>
      <c r="G41" s="48"/>
      <c r="H41" s="48"/>
      <c r="I41" s="48"/>
      <c r="J41" s="49"/>
    </row>
    <row r="42" spans="1:21" ht="42" customHeight="1" thickBot="1" x14ac:dyDescent="0.4">
      <c r="A42" s="37" t="s">
        <v>33</v>
      </c>
      <c r="B42" s="113" t="s">
        <v>77</v>
      </c>
      <c r="C42" s="113"/>
      <c r="D42" s="113"/>
      <c r="E42" s="113"/>
      <c r="F42" s="113"/>
      <c r="G42" s="113"/>
      <c r="H42" s="113"/>
      <c r="I42" s="113"/>
      <c r="J42" s="114"/>
      <c r="M42" s="16"/>
      <c r="N42" s="16"/>
      <c r="O42" s="16"/>
      <c r="P42" s="16"/>
      <c r="Q42" s="16"/>
      <c r="R42" s="16"/>
      <c r="S42" s="16"/>
      <c r="T42" s="16"/>
      <c r="U42" s="16"/>
    </row>
    <row r="43" spans="1:21" ht="33" customHeight="1" x14ac:dyDescent="0.35">
      <c r="A43" s="35" t="s">
        <v>30</v>
      </c>
      <c r="B43" s="50" t="s">
        <v>74</v>
      </c>
      <c r="C43" s="50"/>
      <c r="D43" s="50"/>
      <c r="E43" s="50"/>
      <c r="F43" s="50"/>
      <c r="G43" s="50"/>
      <c r="H43" s="50"/>
      <c r="I43" s="50"/>
      <c r="J43" s="51"/>
      <c r="M43" s="17"/>
      <c r="N43" s="17"/>
      <c r="O43" s="17"/>
      <c r="P43" s="17"/>
      <c r="Q43" s="17"/>
      <c r="R43" s="17"/>
      <c r="S43" s="17"/>
      <c r="T43" s="17"/>
      <c r="U43" s="17"/>
    </row>
    <row r="44" spans="1:21" ht="23.5" customHeight="1" x14ac:dyDescent="0.35">
      <c r="A44" s="36" t="s">
        <v>31</v>
      </c>
      <c r="B44" s="48" t="s">
        <v>71</v>
      </c>
      <c r="C44" s="48"/>
      <c r="D44" s="48"/>
      <c r="E44" s="48"/>
      <c r="F44" s="48"/>
      <c r="G44" s="48"/>
      <c r="H44" s="48"/>
      <c r="I44" s="48"/>
      <c r="J44" s="49"/>
    </row>
    <row r="45" spans="1:21" ht="39.5" customHeight="1" x14ac:dyDescent="0.35">
      <c r="A45" s="36" t="s">
        <v>32</v>
      </c>
      <c r="B45" s="48" t="s">
        <v>76</v>
      </c>
      <c r="C45" s="48"/>
      <c r="D45" s="48"/>
      <c r="E45" s="48"/>
      <c r="F45" s="48"/>
      <c r="G45" s="48"/>
      <c r="H45" s="48"/>
      <c r="I45" s="48"/>
      <c r="J45" s="49"/>
    </row>
    <row r="46" spans="1:21" ht="34" customHeight="1" thickBot="1" x14ac:dyDescent="0.4">
      <c r="A46" s="38" t="s">
        <v>33</v>
      </c>
      <c r="B46" s="113" t="s">
        <v>77</v>
      </c>
      <c r="C46" s="113"/>
      <c r="D46" s="113"/>
      <c r="E46" s="113"/>
      <c r="F46" s="113"/>
      <c r="G46" s="113"/>
      <c r="H46" s="113"/>
      <c r="I46" s="113"/>
      <c r="J46" s="114"/>
      <c r="M46" s="15"/>
    </row>
    <row r="47" spans="1:21" ht="31" customHeight="1" x14ac:dyDescent="0.35">
      <c r="A47" s="35" t="s">
        <v>30</v>
      </c>
      <c r="B47" s="50" t="s">
        <v>73</v>
      </c>
      <c r="C47" s="50"/>
      <c r="D47" s="50"/>
      <c r="E47" s="50"/>
      <c r="F47" s="50"/>
      <c r="G47" s="50"/>
      <c r="H47" s="50"/>
      <c r="I47" s="50"/>
      <c r="J47" s="51"/>
      <c r="M47" s="15"/>
    </row>
    <row r="48" spans="1:21" ht="30.5" customHeight="1" x14ac:dyDescent="0.35">
      <c r="A48" s="36" t="s">
        <v>31</v>
      </c>
      <c r="B48" s="48" t="s">
        <v>72</v>
      </c>
      <c r="C48" s="48"/>
      <c r="D48" s="48"/>
      <c r="E48" s="48"/>
      <c r="F48" s="48"/>
      <c r="G48" s="48"/>
      <c r="H48" s="48"/>
      <c r="I48" s="48"/>
      <c r="J48" s="49"/>
    </row>
    <row r="49" spans="1:11" ht="32.5" customHeight="1" x14ac:dyDescent="0.35">
      <c r="A49" s="36" t="s">
        <v>32</v>
      </c>
      <c r="B49" s="48" t="s">
        <v>81</v>
      </c>
      <c r="C49" s="48"/>
      <c r="D49" s="48"/>
      <c r="E49" s="48"/>
      <c r="F49" s="48"/>
      <c r="G49" s="48"/>
      <c r="H49" s="48"/>
      <c r="I49" s="48"/>
      <c r="J49" s="49"/>
      <c r="K49" s="1"/>
    </row>
    <row r="50" spans="1:11" ht="34" customHeight="1" thickBot="1" x14ac:dyDescent="0.4">
      <c r="A50" s="38" t="s">
        <v>33</v>
      </c>
      <c r="B50" s="113" t="s">
        <v>77</v>
      </c>
      <c r="C50" s="113"/>
      <c r="D50" s="113"/>
      <c r="E50" s="113"/>
      <c r="F50" s="113"/>
      <c r="G50" s="113"/>
      <c r="H50" s="113"/>
      <c r="I50" s="113"/>
      <c r="J50" s="114"/>
    </row>
    <row r="51" spans="1:11" ht="27.75" customHeight="1" x14ac:dyDescent="0.35">
      <c r="A51" s="30"/>
      <c r="B51" s="31"/>
      <c r="C51" s="31"/>
      <c r="D51" s="31"/>
      <c r="E51" s="31"/>
      <c r="F51" s="31"/>
      <c r="G51" s="31"/>
      <c r="H51" s="31"/>
      <c r="I51" s="31"/>
      <c r="J51" s="31"/>
    </row>
    <row r="52" spans="1:11" ht="30.75" customHeight="1" x14ac:dyDescent="0.35">
      <c r="A52" s="52" t="s">
        <v>34</v>
      </c>
      <c r="B52" s="53"/>
      <c r="C52" s="53"/>
      <c r="D52" s="53"/>
      <c r="E52" s="53"/>
      <c r="F52" s="53"/>
      <c r="G52" s="53"/>
      <c r="H52" s="53"/>
      <c r="I52" s="53"/>
      <c r="J52" s="54"/>
    </row>
    <row r="53" spans="1:11" ht="15.5" x14ac:dyDescent="0.35">
      <c r="A53" s="55" t="s">
        <v>35</v>
      </c>
      <c r="B53" s="56"/>
      <c r="C53" s="56"/>
      <c r="D53" s="56"/>
      <c r="E53" s="56"/>
      <c r="F53" s="56"/>
      <c r="G53" s="56"/>
      <c r="H53" s="56"/>
      <c r="I53" s="56"/>
      <c r="J53" s="57"/>
    </row>
    <row r="54" spans="1:11" ht="23.5" customHeight="1" x14ac:dyDescent="0.35">
      <c r="A54" s="58" t="s">
        <v>78</v>
      </c>
      <c r="B54" s="59"/>
      <c r="C54" s="59"/>
      <c r="D54" s="59"/>
      <c r="E54" s="59"/>
      <c r="F54" s="59"/>
      <c r="G54" s="59"/>
      <c r="H54" s="59"/>
      <c r="I54" s="59"/>
      <c r="J54" s="60"/>
    </row>
    <row r="55" spans="1:11" ht="36" customHeight="1" x14ac:dyDescent="0.35">
      <c r="A55" s="61" t="s">
        <v>75</v>
      </c>
      <c r="B55" s="61"/>
      <c r="C55" s="61"/>
      <c r="D55" s="61"/>
      <c r="E55" s="61"/>
      <c r="F55" s="61"/>
      <c r="G55" s="61"/>
      <c r="H55" s="61"/>
      <c r="I55" s="61"/>
      <c r="J55" s="61"/>
    </row>
    <row r="56" spans="1:11" ht="15" thickBot="1" x14ac:dyDescent="0.4">
      <c r="G56" s="128"/>
      <c r="H56" s="128"/>
      <c r="I56" s="128"/>
      <c r="J56" s="128"/>
    </row>
    <row r="57" spans="1:11" x14ac:dyDescent="0.35">
      <c r="A57" s="130"/>
      <c r="B57" s="131"/>
      <c r="G57" s="129" t="s">
        <v>79</v>
      </c>
      <c r="H57" s="129"/>
      <c r="I57" s="129"/>
      <c r="J57" s="129"/>
    </row>
    <row r="58" spans="1:11" x14ac:dyDescent="0.35">
      <c r="A58" s="130"/>
      <c r="B58" s="131"/>
      <c r="G58" s="129" t="s">
        <v>80</v>
      </c>
      <c r="H58" s="129"/>
      <c r="I58" s="129"/>
      <c r="J58" s="129"/>
    </row>
    <row r="59" spans="1:11" x14ac:dyDescent="0.35">
      <c r="A59" s="130"/>
      <c r="B59" s="131"/>
    </row>
    <row r="60" spans="1:11" x14ac:dyDescent="0.35">
      <c r="A60" s="132"/>
      <c r="B60" s="132"/>
    </row>
  </sheetData>
  <mergeCells count="63">
    <mergeCell ref="G56:J56"/>
    <mergeCell ref="G57:J57"/>
    <mergeCell ref="G58:J58"/>
    <mergeCell ref="B35:J35"/>
    <mergeCell ref="B36:J36"/>
    <mergeCell ref="B37:J37"/>
    <mergeCell ref="B38:J38"/>
    <mergeCell ref="C15:J15"/>
    <mergeCell ref="C16:J16"/>
    <mergeCell ref="A17:J17"/>
    <mergeCell ref="B18:J18"/>
    <mergeCell ref="B19:J19"/>
    <mergeCell ref="B20:J20"/>
    <mergeCell ref="A22:J22"/>
    <mergeCell ref="A23:J23"/>
    <mergeCell ref="A24:B24"/>
    <mergeCell ref="I24:J24"/>
    <mergeCell ref="C24:E24"/>
    <mergeCell ref="F24:H24"/>
    <mergeCell ref="A5:J5"/>
    <mergeCell ref="A6:J6"/>
    <mergeCell ref="A7:J7"/>
    <mergeCell ref="B1:J1"/>
    <mergeCell ref="B2:C2"/>
    <mergeCell ref="D2:H2"/>
    <mergeCell ref="B3:C3"/>
    <mergeCell ref="D3:H3"/>
    <mergeCell ref="A4:J4"/>
    <mergeCell ref="C25:E25"/>
    <mergeCell ref="F25:H25"/>
    <mergeCell ref="E27:F27"/>
    <mergeCell ref="B8:J8"/>
    <mergeCell ref="B11:J11"/>
    <mergeCell ref="B12:J12"/>
    <mergeCell ref="A13:J13"/>
    <mergeCell ref="C14:J14"/>
    <mergeCell ref="A55:J55"/>
    <mergeCell ref="B9:J9"/>
    <mergeCell ref="B10:J10"/>
    <mergeCell ref="B21:J21"/>
    <mergeCell ref="A33:J33"/>
    <mergeCell ref="A34:J34"/>
    <mergeCell ref="B39:J39"/>
    <mergeCell ref="B40:J40"/>
    <mergeCell ref="B41:J41"/>
    <mergeCell ref="B42:J42"/>
    <mergeCell ref="A25:B25"/>
    <mergeCell ref="I25:J25"/>
    <mergeCell ref="A26:J26"/>
    <mergeCell ref="C27:D27"/>
    <mergeCell ref="G27:H27"/>
    <mergeCell ref="I27:J27"/>
    <mergeCell ref="A52:J52"/>
    <mergeCell ref="B47:J47"/>
    <mergeCell ref="B48:J48"/>
    <mergeCell ref="A53:J53"/>
    <mergeCell ref="A54:J54"/>
    <mergeCell ref="B49:J49"/>
    <mergeCell ref="B50:J50"/>
    <mergeCell ref="B43:J43"/>
    <mergeCell ref="B44:J44"/>
    <mergeCell ref="B45:J45"/>
    <mergeCell ref="B46:J46"/>
  </mergeCells>
  <phoneticPr fontId="22" type="noConversion"/>
  <dataValidations xWindow="478" yWindow="656" count="16">
    <dataValidation allowBlank="1" showInputMessage="1" showErrorMessage="1" prompt="Monto presupuestado para el producto" sqref="F28:F30 B57:B58 D32:F32 D28:D30" xr:uid="{00000000-0002-0000-0000-000000000000}"/>
    <dataValidation allowBlank="1" showInputMessage="1" showErrorMessage="1" prompt="Meta anual del indicador" sqref="E28:E30 C28:C30 C32"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00000000-0002-0000-0000-000003000000}"/>
    <dataValidation allowBlank="1" showInputMessage="1" showErrorMessage="1" prompt="Oportunidades de mejora identificadas" sqref="A54:J54" xr:uid="{00000000-0002-0000-0000-000004000000}"/>
    <dataValidation allowBlank="1" showInputMessage="1" showErrorMessage="1" prompt="De existir desvío, explicar razones." sqref="B38:J38 B46:J46 M42:U42 B42:J42 B50:J51" xr:uid="{00000000-0002-0000-0000-000005000000}"/>
    <dataValidation allowBlank="1" showInputMessage="1" showErrorMessage="1" prompt="1. Describir lo plasmado en el presupuesto_x000a_2. Describir lo alcanzado en términos financieros y de producción " sqref="B45:J45 B41:J41 B37:J37 B49:J49" xr:uid="{00000000-0002-0000-0000-000006000000}"/>
    <dataValidation allowBlank="1" showInputMessage="1" showErrorMessage="1" prompt="¿En qué consiste el producto? su objetivo" sqref="B40:J40 B36:J36 B44:J44 B48:J48" xr:uid="{00000000-0002-0000-0000-000007000000}"/>
    <dataValidation allowBlank="1" showInputMessage="1" showErrorMessage="1" prompt="Nombre del producto" sqref="B39:J39 B35:J35 B43:J43 B47:J47"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28:H30 H32" xr:uid="{00000000-0002-0000-0000-00000C000000}"/>
    <dataValidation allowBlank="1" showInputMessage="1" showErrorMessage="1" prompt="Meta alcanzada en el trimestre" sqref="G28:G30 G32" xr:uid="{00000000-0002-0000-0000-00000D000000}"/>
    <dataValidation allowBlank="1" showInputMessage="1" showErrorMessage="1" prompt="Nombre del indicador" sqref="B28:B32" xr:uid="{00000000-0002-0000-0000-00000E000000}"/>
    <dataValidation allowBlank="1" showInputMessage="1" showErrorMessage="1" prompt="Nombre de cada producto" sqref="A28:A32" xr:uid="{00000000-0002-0000-0000-00000F000000}"/>
  </dataValidations>
  <pageMargins left="0.23622047244094491" right="0.23622047244094491" top="0.74803149606299213" bottom="0.74803149606299213" header="0.31496062992125984" footer="0.31496062992125984"/>
  <pageSetup scale="59" orientation="portrait" r:id="rId1"/>
  <rowBreaks count="2" manualBreakCount="2">
    <brk id="31" max="9" man="1"/>
    <brk id="59" max="9" man="1"/>
  </rowBreaks>
  <colBreaks count="1" manualBreakCount="1">
    <brk id="10"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Wandnerys Fuertes B.</cp:lastModifiedBy>
  <cp:lastPrinted>2022-04-29T18:24:56Z</cp:lastPrinted>
  <dcterms:created xsi:type="dcterms:W3CDTF">2021-03-22T15:50:10Z</dcterms:created>
  <dcterms:modified xsi:type="dcterms:W3CDTF">2022-04-29T18:27:13Z</dcterms:modified>
</cp:coreProperties>
</file>